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6450"/>
  </bookViews>
  <sheets>
    <sheet name="Arkusz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5" i="1"/>
  <c r="K95" l="1"/>
  <c r="R95"/>
  <c r="I42" l="1"/>
  <c r="H28" l="1"/>
  <c r="F28"/>
  <c r="I19"/>
  <c r="I28" l="1"/>
  <c r="H88"/>
  <c r="G88"/>
  <c r="F88"/>
  <c r="E88"/>
  <c r="I64"/>
  <c r="I71" l="1"/>
  <c r="P95" l="1"/>
  <c r="O95" l="1"/>
  <c r="N95"/>
  <c r="L95" l="1"/>
  <c r="H94"/>
  <c r="G94"/>
  <c r="F94"/>
  <c r="E94"/>
  <c r="H57"/>
  <c r="G57"/>
  <c r="F57"/>
  <c r="E57"/>
  <c r="G28"/>
  <c r="E28"/>
  <c r="M95"/>
  <c r="G95" l="1"/>
  <c r="F95"/>
  <c r="H95"/>
  <c r="E95"/>
  <c r="I92"/>
  <c r="I93"/>
  <c r="I91"/>
  <c r="I89"/>
  <c r="I73"/>
  <c r="I66"/>
  <c r="I62"/>
  <c r="I75"/>
  <c r="I74"/>
  <c r="I83"/>
  <c r="I76"/>
  <c r="I56"/>
  <c r="I30"/>
  <c r="I29"/>
  <c r="I43"/>
  <c r="I33"/>
  <c r="I37"/>
  <c r="I36"/>
  <c r="I41"/>
  <c r="I40"/>
  <c r="I32"/>
  <c r="I31"/>
  <c r="I51"/>
  <c r="I45"/>
  <c r="I39"/>
  <c r="I38"/>
  <c r="I27"/>
  <c r="I26"/>
  <c r="I16"/>
  <c r="I15"/>
  <c r="I12"/>
  <c r="I11"/>
  <c r="I24"/>
  <c r="I20"/>
  <c r="I13"/>
  <c r="I14"/>
  <c r="I23"/>
  <c r="I22"/>
  <c r="I88" l="1"/>
  <c r="I57"/>
  <c r="G98"/>
  <c r="I94"/>
  <c r="I95" l="1"/>
</calcChain>
</file>

<file path=xl/sharedStrings.xml><?xml version="1.0" encoding="utf-8"?>
<sst xmlns="http://schemas.openxmlformats.org/spreadsheetml/2006/main" count="269" uniqueCount="182">
  <si>
    <t>wg załącznika nr 3 do zarządzenia nr 28 Rektora ASP z dnia 13 maja 2019 roku</t>
  </si>
  <si>
    <t>WYDZIAŁ FORM PRZEMYSŁOWYCH</t>
  </si>
  <si>
    <t>KIERUNEK WZORNICTWO</t>
  </si>
  <si>
    <t>STUDIA 1. STOPNIA</t>
  </si>
  <si>
    <t>STUDIA STACJONARNE</t>
  </si>
  <si>
    <t>K&gt;105</t>
  </si>
  <si>
    <t>L&gt;=63</t>
  </si>
  <si>
    <t>M&gt;5</t>
  </si>
  <si>
    <t>Q = 4 (120 godzin, sem. 1-4)</t>
  </si>
  <si>
    <t>R&gt;=75% (2556)</t>
  </si>
  <si>
    <t>ROK</t>
  </si>
  <si>
    <t>PRZEDMIOT</t>
  </si>
  <si>
    <t>RODZAJ ZAJĘĆ (w - wykład, ćw - ćwiczenia)</t>
  </si>
  <si>
    <t>LICZBA GODZIN W SEMESTRZE ZIMOWYM</t>
  </si>
  <si>
    <t>LICZBA PUNKTÓW ECTS W SEMETRZE ZIMOWYM</t>
  </si>
  <si>
    <t>LICZBA GODZIN W SEMESTRZE LETNIM</t>
  </si>
  <si>
    <t>LICZBA PUNKTÓW ECTS W SEMETRZE LETNIM</t>
  </si>
  <si>
    <t>LICZBA PUNKTÓW ECTS W ROKU</t>
  </si>
  <si>
    <t>KOD PRZEDMIOTU</t>
  </si>
  <si>
    <t>BN</t>
  </si>
  <si>
    <t>wybór</t>
  </si>
  <si>
    <t>obszar nauk humanistycznych     i społecznych</t>
  </si>
  <si>
    <t xml:space="preserve">z zakresu nauk podstawowych </t>
  </si>
  <si>
    <t>o charakterze praktycznym, w tym zajęcia laboratoryjne, warsztatowe i projektowe</t>
  </si>
  <si>
    <t>ogólnouczelniane lub na innym kierunku studiów</t>
  </si>
  <si>
    <t>język obcy</t>
  </si>
  <si>
    <t>przedmioty prowadzone przez pracowników ASP</t>
  </si>
  <si>
    <t>I</t>
  </si>
  <si>
    <t>Historia sztuki XX wieku</t>
  </si>
  <si>
    <t>w</t>
  </si>
  <si>
    <t>0213.BA.8.0.02.S</t>
  </si>
  <si>
    <t>Wykłady gościnne</t>
  </si>
  <si>
    <t>0212.BA.8.0.06.S</t>
  </si>
  <si>
    <t>Wprowadzenie do myślenia wizualnego</t>
  </si>
  <si>
    <t>w, ćw</t>
  </si>
  <si>
    <t>0212.BA.8.2.42.S</t>
  </si>
  <si>
    <t>Rysunek studyjny</t>
  </si>
  <si>
    <t>0212.BA.8.2.41.S</t>
  </si>
  <si>
    <t xml:space="preserve">Technologia informatyczna </t>
  </si>
  <si>
    <t>0212.BA.8.0.81.S</t>
  </si>
  <si>
    <t>Propedeutyka komputerowego wspomagania projektowania</t>
  </si>
  <si>
    <t>0212.BA.8.0.82.S</t>
  </si>
  <si>
    <t>Komputerowe wspomaganie projektowania 3D Rhino</t>
  </si>
  <si>
    <t>0212.BA.8.0.84.S</t>
  </si>
  <si>
    <t>Podstawy modelowania</t>
  </si>
  <si>
    <t>0212.BA.8.1.33.S</t>
  </si>
  <si>
    <t>Podstawy projektowania modelowego</t>
  </si>
  <si>
    <t>0212.BA.8.1.31.S</t>
  </si>
  <si>
    <t>Techniki prezentacyjne</t>
  </si>
  <si>
    <t>0212.BA.8.1.22.S</t>
  </si>
  <si>
    <t>Podstawy obrazowania fotograficznego</t>
  </si>
  <si>
    <t>0212.BA.8.0.91.S</t>
  </si>
  <si>
    <t>Ogólne podstawy projektowania</t>
  </si>
  <si>
    <t>0212.BA.8.1.11.S</t>
  </si>
  <si>
    <t xml:space="preserve">Geometryczne podstawy projektowania </t>
  </si>
  <si>
    <t>0212.BA.8.1.21.S</t>
  </si>
  <si>
    <t>Podstawy typografii i komunikacji wizualnej</t>
  </si>
  <si>
    <t>0212.BA.8.1.23.S</t>
  </si>
  <si>
    <t>Wstęp do projektowania uniwersalnego</t>
  </si>
  <si>
    <t>0212.BA.8.3.41.S</t>
  </si>
  <si>
    <t xml:space="preserve">Język angielski </t>
  </si>
  <si>
    <r>
      <t xml:space="preserve">0231.BA.SJO.1.5.B2.1.S </t>
    </r>
    <r>
      <rPr>
        <sz val="10"/>
        <rFont val="Calibri"/>
        <family val="2"/>
        <charset val="238"/>
        <scheme val="minor"/>
      </rPr>
      <t xml:space="preserve">(I rok, grupa na poziomie B2) </t>
    </r>
    <r>
      <rPr>
        <b/>
        <sz val="10"/>
        <rFont val="Calibri"/>
        <family val="2"/>
        <charset val="238"/>
        <scheme val="minor"/>
      </rPr>
      <t xml:space="preserve">0231.BA.SJO.1.5.C1.1.S </t>
    </r>
    <r>
      <rPr>
        <sz val="10"/>
        <rFont val="Calibri"/>
        <family val="2"/>
        <charset val="238"/>
        <scheme val="minor"/>
      </rPr>
      <t xml:space="preserve">(I rok, grupa na poziomie C1) </t>
    </r>
  </si>
  <si>
    <t xml:space="preserve">Wychowanie fizyczne </t>
  </si>
  <si>
    <t>ćw</t>
  </si>
  <si>
    <t>1014.BA.MA.SWF.01.12.S</t>
  </si>
  <si>
    <t>Razem dla roku</t>
  </si>
  <si>
    <t>II</t>
  </si>
  <si>
    <t>Historia wzornictwa</t>
  </si>
  <si>
    <t>0212.BA.8.0.01.S</t>
  </si>
  <si>
    <t>Struktury wizualne</t>
  </si>
  <si>
    <t>0212.BA.8.2.21.S</t>
  </si>
  <si>
    <t>Modelowanie i kreacja przestrzeni</t>
  </si>
  <si>
    <t>0212.BA.8.2.11.S</t>
  </si>
  <si>
    <t>Komputerowe wspomaganie projektowania 2D (I)</t>
  </si>
  <si>
    <t>0212.BA.8.0.83.S</t>
  </si>
  <si>
    <t>Komputerowe wspomaganie projektowania 3D Fusion 360</t>
  </si>
  <si>
    <t>0212.BA.8.0.811.S</t>
  </si>
  <si>
    <t>Elementy metodyki projektowania</t>
  </si>
  <si>
    <t>0212.BA.8.3.14.S</t>
  </si>
  <si>
    <t>Podstawy ergonomii</t>
  </si>
  <si>
    <t>0212.BA.8.4.21.S</t>
  </si>
  <si>
    <t xml:space="preserve">Podstawy projektowania komunikacji wizualnej   </t>
  </si>
  <si>
    <t>0212.BA.8.6.31.S</t>
  </si>
  <si>
    <t>Podstawy projektowania produktu</t>
  </si>
  <si>
    <t>0212.BA.8.1.32.S</t>
  </si>
  <si>
    <t>Wiedza o barwie</t>
  </si>
  <si>
    <t>0212.BA.8.5.11.S</t>
  </si>
  <si>
    <t>Podstawy projektowania kolorystyki</t>
  </si>
  <si>
    <t>0212.BA.8.5.12.S</t>
  </si>
  <si>
    <t>Podstawy projektowania uniwersalnego</t>
  </si>
  <si>
    <t>0212.BA.8.3.42.S</t>
  </si>
  <si>
    <t>Podstawy typografii</t>
  </si>
  <si>
    <t>0212.BA.8.6.51.S–2D</t>
  </si>
  <si>
    <t>28 - przedmiot prowadzony wspólnie przez pracownika NA i osobę spoza ASP</t>
  </si>
  <si>
    <t>Ergonomiczne podstawy projektowania</t>
  </si>
  <si>
    <t>0212.BA.8.4.22.S–3D</t>
  </si>
  <si>
    <t>Projektowanie komunikacji wizualnej D (kierunkowe do wyboru)</t>
  </si>
  <si>
    <t>0212.BA.8.6.52.S–2Dk</t>
  </si>
  <si>
    <t>Projektowanie komunikacji wizualnej C (kierunkowe do wyboru)</t>
  </si>
  <si>
    <t>0212.BA.8.6.32.S–2Dk</t>
  </si>
  <si>
    <t>Projektowanie produktu (kierunkowe do wyboru)</t>
  </si>
  <si>
    <t>0212.BA.8.0.72.S–3Dk</t>
  </si>
  <si>
    <t>Projektowanie innowacyjne (kierunkowe do wyboru)</t>
  </si>
  <si>
    <t>0212.BA.8.4.31.S–3Dk</t>
  </si>
  <si>
    <t>Projektowanie przestrzeni i barwy 1 (kierunkowe do wyboru)</t>
  </si>
  <si>
    <t>0212.BA.8.5.21.S–3Dk</t>
  </si>
  <si>
    <t>Projektowanie struktur użytkowych (kierunkowe do wyboru)</t>
  </si>
  <si>
    <t>0212.BA.8.3.11.S–3Dk</t>
  </si>
  <si>
    <t>Projektowanie komunikacji wizualnej D1 (uzupełniające do wyboru)</t>
  </si>
  <si>
    <t>0212.BA.8.6.53.S–2Du</t>
  </si>
  <si>
    <t>Projektowanie komunikacji wizualnej C (uzupełniające do wyboru)</t>
  </si>
  <si>
    <t>0212.BA.8.6.33.S–2Du</t>
  </si>
  <si>
    <t>Projektowanie produktu (uzupełniające do wyboru)</t>
  </si>
  <si>
    <t>0212.BA.8.0.73.S–3Du</t>
  </si>
  <si>
    <t>Projektowanie przestrzeni i barwy 1 (uzupełniające do wyboru)</t>
  </si>
  <si>
    <t>0212.BA.8.5.22.S–3Du</t>
  </si>
  <si>
    <t>Projektowanie struktur użytkowych (uzupełniające do wyboru)</t>
  </si>
  <si>
    <t>0212.BA.8.3.12.S–3Du</t>
  </si>
  <si>
    <r>
      <t xml:space="preserve">0231.BA.SJO.1.5.B2.2.S </t>
    </r>
    <r>
      <rPr>
        <sz val="10"/>
        <rFont val="Calibri"/>
        <family val="2"/>
        <charset val="238"/>
        <scheme val="minor"/>
      </rPr>
      <t>(II rok, grupa na poziomie B2)</t>
    </r>
    <r>
      <rPr>
        <b/>
        <sz val="10"/>
        <rFont val="Calibri"/>
        <family val="2"/>
        <charset val="238"/>
        <scheme val="minor"/>
      </rPr>
      <t xml:space="preserve"> 0231.BA.SJO.1.5.C1.2.S </t>
    </r>
    <r>
      <rPr>
        <sz val="10"/>
        <rFont val="Calibri"/>
        <family val="2"/>
        <charset val="238"/>
        <scheme val="minor"/>
      </rPr>
      <t>(II rok, grupa na poziomie C1)</t>
    </r>
  </si>
  <si>
    <t>III</t>
  </si>
  <si>
    <t>Psychologia percepcji oraz procesów poznawczych</t>
  </si>
  <si>
    <t>0212.BA.8.0.03.S</t>
  </si>
  <si>
    <t>Działania wizualne III</t>
  </si>
  <si>
    <t>0212.BA.8.2.31.S</t>
  </si>
  <si>
    <t>Plener (warsztaty artystyczne)</t>
  </si>
  <si>
    <t>0212.BA.8.2.01.S</t>
  </si>
  <si>
    <t>Komputerowe wspomaganie projektowania 2D (II)</t>
  </si>
  <si>
    <t>0212.BA.8.0.87.S–2D</t>
  </si>
  <si>
    <t>Komputerowe wspomaganie projektowania 3D Solid Works</t>
  </si>
  <si>
    <t>0212.BA.8.0.89.S–3D</t>
  </si>
  <si>
    <t>Fotografia kreacyjna (2 grupy)</t>
  </si>
  <si>
    <t>0212.BA.8.0.92.S</t>
  </si>
  <si>
    <t>Podstawy fotografii produktu (cały rok)</t>
  </si>
  <si>
    <t>0212.BA.8.0.93.S</t>
  </si>
  <si>
    <t xml:space="preserve">Desktop publishing (DTP)                               </t>
  </si>
  <si>
    <t>0212.BA.8.0.86.S–2D</t>
  </si>
  <si>
    <t xml:space="preserve">Rysunek techniczny                                   </t>
  </si>
  <si>
    <t>0212.BA.8.0.810.S–3D</t>
  </si>
  <si>
    <t>Podstawy poligrafii (dla 2D)</t>
  </si>
  <si>
    <t xml:space="preserve">0212.BA.8.0.85.S–2D </t>
  </si>
  <si>
    <t>Podstawy wiedzy o materiałach i procesach produkcyjnych (dla 3D)</t>
  </si>
  <si>
    <t>0212.BA.8.0.02.S–3D</t>
  </si>
  <si>
    <t>2D Materiały i procesy wytwarzania (dla 2D)</t>
  </si>
  <si>
    <t>0212.BA.8.0.01.S–2D</t>
  </si>
  <si>
    <t xml:space="preserve">DTP – media elektroniczne </t>
  </si>
  <si>
    <t>0212.BA.8.0.88.S–2D</t>
  </si>
  <si>
    <t>Technologia tworzyw sztucznych</t>
  </si>
  <si>
    <t>0212.BA.8.0.01.S–3D</t>
  </si>
  <si>
    <t>Zagadnienia praktyki zawodowej (RNP)</t>
  </si>
  <si>
    <t>0212.BA.8.0.71.S</t>
  </si>
  <si>
    <t>Warsztaty projektowe 2D (przedmiot kumulowany)</t>
  </si>
  <si>
    <t>0212.BA.8.0.02.S–2D</t>
  </si>
  <si>
    <t>Warsztaty projektowe 3D (przedmiot kumulowany)</t>
  </si>
  <si>
    <t>0212.BA.8.0.03.S–3D</t>
  </si>
  <si>
    <t>8 z 16 powyżej</t>
  </si>
  <si>
    <t>96 z 96 powyżej</t>
  </si>
  <si>
    <t>8 z 8 powyżej</t>
  </si>
  <si>
    <t>16 z 16 powyżej</t>
  </si>
  <si>
    <t>Projektowanie ergonomiczne 1 (kierunkowe do wyboru)</t>
  </si>
  <si>
    <t>0212.BA.8.4.11.S–3Dk</t>
  </si>
  <si>
    <t>Projektowanie komunikacji wizualnej D2 (uzupełniające do wyboru)</t>
  </si>
  <si>
    <t>0212.BA.8.6.54.S–2Du</t>
  </si>
  <si>
    <t>IV</t>
  </si>
  <si>
    <t>Praca dyplomowa licencjacka</t>
  </si>
  <si>
    <t>0212.BA.8.0.07.S-2D3D</t>
  </si>
  <si>
    <t>Podstawy technik wideo (cały rok)</t>
  </si>
  <si>
    <t>0212.BA.8.0.94.S</t>
  </si>
  <si>
    <t>Autoprezentacja</t>
  </si>
  <si>
    <t>0212.BA.8.0.04.S</t>
  </si>
  <si>
    <t>Prezentacja zawodowa w języku angielskim</t>
  </si>
  <si>
    <t>0231.BA.SJO.1.5.PZ.4.S</t>
  </si>
  <si>
    <t>Praktyki zawodowe</t>
  </si>
  <si>
    <t>0212.BA.8.0.05.S</t>
  </si>
  <si>
    <t>Razem dla studiów</t>
  </si>
  <si>
    <t>2712 dla specjalności 2D (projektowanie komunikacji wizualnej)</t>
  </si>
  <si>
    <t>godziny kontakowe</t>
  </si>
  <si>
    <t>G106&gt;=3165</t>
  </si>
  <si>
    <t>poza przedmiotem Język angielski</t>
  </si>
  <si>
    <t>przyjmujemy, że na studiach 1 stopnia 1 ECTS = 30 godzin pracy studenta, zatem 211 ECTS = 6330 godzin pracy studenta. Połowa tej liczby to 3165.</t>
  </si>
  <si>
    <t xml:space="preserve"> </t>
  </si>
  <si>
    <t>PLAN STUDIÓW 2022/2023 studia 1. stopnia</t>
  </si>
  <si>
    <t>Program studiów na rok akademicki 2022/2023 zatwierdzony przez Radę Wydziału Form Przemysłowych 22.04.2022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</si>
</sst>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darkGray">
        <fgColor theme="0" tint="-0.49998474074526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2"/>
    </xf>
    <xf numFmtId="0" fontId="9" fillId="4" borderId="1" xfId="0" applyFont="1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9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4" xfId="0" applyFont="1" applyBorder="1" applyAlignment="1">
      <alignment horizontal="left" vertical="center" wrapText="1" indent="1"/>
    </xf>
    <xf numFmtId="0" fontId="0" fillId="8" borderId="0" xfId="0" applyFill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10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indent="2"/>
    </xf>
    <xf numFmtId="0" fontId="11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2"/>
    </xf>
    <xf numFmtId="0" fontId="1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2"/>
    </xf>
    <xf numFmtId="0" fontId="0" fillId="8" borderId="7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2"/>
    </xf>
    <xf numFmtId="0" fontId="0" fillId="7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7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0" fillId="8" borderId="7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8" fillId="4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8" fillId="4" borderId="4" xfId="0" applyFont="1" applyFill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19"/>
  <sheetViews>
    <sheetView tabSelected="1" topLeftCell="A79" zoomScale="70" zoomScaleNormal="70" workbookViewId="0">
      <selection activeCell="C91" sqref="C91"/>
    </sheetView>
  </sheetViews>
  <sheetFormatPr defaultRowHeight="15"/>
  <cols>
    <col min="2" max="2" width="9.85546875" customWidth="1"/>
    <col min="3" max="3" width="66.42578125" customWidth="1"/>
    <col min="4" max="4" width="24.5703125" bestFit="1" customWidth="1"/>
    <col min="5" max="7" width="13.140625" customWidth="1"/>
    <col min="8" max="8" width="18.42578125" customWidth="1"/>
    <col min="9" max="9" width="13.140625" customWidth="1"/>
    <col min="10" max="10" width="47.7109375" style="10" customWidth="1"/>
    <col min="11" max="11" width="8.42578125" style="3" customWidth="1"/>
    <col min="12" max="12" width="8.140625" style="3" customWidth="1"/>
    <col min="13" max="13" width="17.140625" style="3" customWidth="1"/>
    <col min="14" max="14" width="13.28515625" customWidth="1"/>
    <col min="15" max="15" width="22.28515625" customWidth="1"/>
    <col min="16" max="16" width="19.85546875" customWidth="1"/>
    <col min="18" max="18" width="16.28515625" customWidth="1"/>
    <col min="19" max="19" width="67.42578125" customWidth="1"/>
  </cols>
  <sheetData>
    <row r="2" spans="2:18" ht="30.75" customHeight="1"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4" spans="2:18" ht="18.75">
      <c r="B4" s="75" t="s">
        <v>180</v>
      </c>
      <c r="C4" s="76"/>
      <c r="D4" s="76"/>
      <c r="E4" s="76"/>
      <c r="F4" s="76"/>
      <c r="G4" s="76"/>
      <c r="H4" s="76"/>
      <c r="I4" s="76"/>
      <c r="J4" s="76"/>
    </row>
    <row r="5" spans="2:18" ht="18.75">
      <c r="B5" s="12"/>
      <c r="C5" s="14" t="s">
        <v>1</v>
      </c>
      <c r="D5" s="13"/>
      <c r="E5" s="13"/>
      <c r="F5" s="13"/>
      <c r="G5" s="13"/>
      <c r="H5" s="13"/>
      <c r="I5" s="13"/>
      <c r="J5" s="13"/>
    </row>
    <row r="6" spans="2:18" ht="18.75">
      <c r="B6" s="12"/>
      <c r="C6" s="14" t="s">
        <v>2</v>
      </c>
      <c r="D6" s="13"/>
      <c r="E6" s="13"/>
      <c r="F6" s="13"/>
      <c r="G6" s="13"/>
      <c r="H6" s="13"/>
      <c r="I6" s="13"/>
      <c r="J6" s="13"/>
    </row>
    <row r="7" spans="2:18" ht="3" customHeight="1">
      <c r="B7" s="12"/>
      <c r="C7" s="14" t="s">
        <v>3</v>
      </c>
      <c r="D7" s="13"/>
      <c r="E7" s="13"/>
      <c r="F7" s="13"/>
      <c r="G7" s="13"/>
      <c r="H7" s="13"/>
      <c r="I7" s="13"/>
      <c r="J7" s="13"/>
    </row>
    <row r="8" spans="2:18" hidden="1">
      <c r="B8" s="41"/>
      <c r="C8" s="14" t="s">
        <v>4</v>
      </c>
      <c r="D8" s="41"/>
      <c r="E8" s="41"/>
      <c r="F8" s="41"/>
      <c r="G8" s="41"/>
      <c r="H8" s="41"/>
      <c r="I8" s="41"/>
      <c r="J8" s="42"/>
    </row>
    <row r="9" spans="2:18" ht="56.45" customHeight="1">
      <c r="B9" s="41"/>
      <c r="C9" s="41"/>
      <c r="D9" s="41"/>
      <c r="E9" s="41"/>
      <c r="F9" s="41"/>
      <c r="G9" s="41"/>
      <c r="H9" s="41"/>
      <c r="I9" s="41"/>
      <c r="J9" s="42"/>
      <c r="K9" s="24" t="s">
        <v>5</v>
      </c>
      <c r="L9" s="24" t="s">
        <v>6</v>
      </c>
      <c r="M9" s="24" t="s">
        <v>7</v>
      </c>
      <c r="Q9" s="40" t="s">
        <v>8</v>
      </c>
      <c r="R9" s="39" t="s">
        <v>9</v>
      </c>
    </row>
    <row r="10" spans="2:18" ht="81" customHeight="1"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0" t="s">
        <v>19</v>
      </c>
      <c r="L10" s="21" t="s">
        <v>20</v>
      </c>
      <c r="M10" s="22" t="s">
        <v>21</v>
      </c>
      <c r="N10" s="23" t="s">
        <v>22</v>
      </c>
      <c r="O10" s="43" t="s">
        <v>23</v>
      </c>
      <c r="P10" s="43" t="s">
        <v>24</v>
      </c>
      <c r="Q10" s="23" t="s">
        <v>25</v>
      </c>
      <c r="R10" s="23" t="s">
        <v>26</v>
      </c>
    </row>
    <row r="11" spans="2:18" ht="36" customHeight="1">
      <c r="B11" s="71" t="s">
        <v>27</v>
      </c>
      <c r="C11" s="83" t="s">
        <v>28</v>
      </c>
      <c r="D11" s="5" t="s">
        <v>29</v>
      </c>
      <c r="E11" s="6">
        <v>32</v>
      </c>
      <c r="F11" s="6">
        <v>2</v>
      </c>
      <c r="G11" s="6">
        <v>28</v>
      </c>
      <c r="H11" s="6">
        <v>1</v>
      </c>
      <c r="I11" s="6">
        <f t="shared" ref="I11:I20" si="0">SUM(F11,H11)</f>
        <v>3</v>
      </c>
      <c r="J11" s="8" t="s">
        <v>30</v>
      </c>
      <c r="K11" s="1"/>
      <c r="L11" s="1"/>
      <c r="M11" s="19">
        <v>3</v>
      </c>
      <c r="N11" s="57">
        <v>3</v>
      </c>
      <c r="O11" s="55"/>
      <c r="P11" s="1">
        <v>3</v>
      </c>
      <c r="R11" s="1">
        <v>0</v>
      </c>
    </row>
    <row r="12" spans="2:18" ht="36.75" customHeight="1">
      <c r="B12" s="72"/>
      <c r="C12" s="84" t="s">
        <v>31</v>
      </c>
      <c r="D12" s="5" t="s">
        <v>29</v>
      </c>
      <c r="E12" s="6">
        <v>25</v>
      </c>
      <c r="F12" s="6">
        <v>1</v>
      </c>
      <c r="G12" s="6">
        <v>25</v>
      </c>
      <c r="H12" s="6">
        <v>1</v>
      </c>
      <c r="I12" s="6">
        <f t="shared" si="0"/>
        <v>2</v>
      </c>
      <c r="J12" s="8" t="s">
        <v>32</v>
      </c>
      <c r="K12" s="1"/>
      <c r="L12" s="1"/>
      <c r="M12" s="19">
        <v>2</v>
      </c>
      <c r="N12" s="57"/>
      <c r="O12" s="1"/>
      <c r="P12" s="1"/>
      <c r="R12" s="1">
        <v>50</v>
      </c>
    </row>
    <row r="13" spans="2:18" ht="36.75" customHeight="1">
      <c r="B13" s="72"/>
      <c r="C13" s="85" t="s">
        <v>33</v>
      </c>
      <c r="D13" s="5" t="s">
        <v>34</v>
      </c>
      <c r="E13" s="6">
        <v>64</v>
      </c>
      <c r="F13" s="6">
        <v>3</v>
      </c>
      <c r="G13" s="6">
        <v>56</v>
      </c>
      <c r="H13" s="6">
        <v>3</v>
      </c>
      <c r="I13" s="6">
        <f t="shared" si="0"/>
        <v>6</v>
      </c>
      <c r="J13" s="8" t="s">
        <v>35</v>
      </c>
      <c r="K13" s="16">
        <v>6</v>
      </c>
      <c r="L13" s="4"/>
      <c r="M13" s="4"/>
      <c r="N13" s="57">
        <v>6</v>
      </c>
      <c r="O13" s="1"/>
      <c r="P13" s="1"/>
      <c r="R13" s="1">
        <v>120</v>
      </c>
    </row>
    <row r="14" spans="2:18" ht="36.75" customHeight="1">
      <c r="B14" s="72"/>
      <c r="C14" s="85" t="s">
        <v>36</v>
      </c>
      <c r="D14" s="5" t="s">
        <v>34</v>
      </c>
      <c r="E14" s="6">
        <v>64</v>
      </c>
      <c r="F14" s="6">
        <v>3</v>
      </c>
      <c r="G14" s="6">
        <v>56</v>
      </c>
      <c r="H14" s="6">
        <v>3</v>
      </c>
      <c r="I14" s="6">
        <f t="shared" si="0"/>
        <v>6</v>
      </c>
      <c r="J14" s="8" t="s">
        <v>37</v>
      </c>
      <c r="K14" s="4"/>
      <c r="L14" s="4"/>
      <c r="M14" s="4"/>
      <c r="N14" s="57"/>
      <c r="O14" s="1">
        <v>6</v>
      </c>
      <c r="P14" s="1"/>
      <c r="R14" s="1">
        <v>120</v>
      </c>
    </row>
    <row r="15" spans="2:18" ht="36.75" customHeight="1">
      <c r="B15" s="72"/>
      <c r="C15" s="84" t="s">
        <v>38</v>
      </c>
      <c r="D15" s="5" t="s">
        <v>34</v>
      </c>
      <c r="E15" s="6">
        <v>30</v>
      </c>
      <c r="F15" s="6">
        <v>1</v>
      </c>
      <c r="G15" s="6">
        <v>0</v>
      </c>
      <c r="H15" s="6">
        <v>0</v>
      </c>
      <c r="I15" s="6">
        <f t="shared" si="0"/>
        <v>1</v>
      </c>
      <c r="J15" s="8" t="s">
        <v>39</v>
      </c>
      <c r="K15" s="4"/>
      <c r="L15" s="4"/>
      <c r="M15" s="4"/>
      <c r="N15" s="57"/>
      <c r="O15" s="1">
        <v>1</v>
      </c>
      <c r="P15" s="1"/>
      <c r="R15" s="1">
        <v>0</v>
      </c>
    </row>
    <row r="16" spans="2:18" ht="36.75" customHeight="1">
      <c r="B16" s="72"/>
      <c r="C16" s="84" t="s">
        <v>40</v>
      </c>
      <c r="D16" s="5" t="s">
        <v>34</v>
      </c>
      <c r="E16" s="6">
        <v>0</v>
      </c>
      <c r="F16" s="6">
        <v>0</v>
      </c>
      <c r="G16" s="6">
        <v>28</v>
      </c>
      <c r="H16" s="6">
        <v>1</v>
      </c>
      <c r="I16" s="6">
        <f t="shared" si="0"/>
        <v>1</v>
      </c>
      <c r="J16" s="8" t="s">
        <v>41</v>
      </c>
      <c r="K16" s="4"/>
      <c r="L16" s="4"/>
      <c r="M16" s="4"/>
      <c r="N16" s="57"/>
      <c r="O16" s="1">
        <v>1</v>
      </c>
      <c r="P16" s="1"/>
      <c r="R16" s="1">
        <v>0</v>
      </c>
    </row>
    <row r="17" spans="2:18" ht="36.75" customHeight="1">
      <c r="B17" s="72"/>
      <c r="C17" s="84" t="s">
        <v>42</v>
      </c>
      <c r="D17" s="5" t="s">
        <v>34</v>
      </c>
      <c r="E17" s="6">
        <v>0</v>
      </c>
      <c r="F17" s="6">
        <v>0</v>
      </c>
      <c r="G17" s="6">
        <v>28</v>
      </c>
      <c r="H17" s="6">
        <v>2</v>
      </c>
      <c r="I17" s="6">
        <v>2</v>
      </c>
      <c r="J17" s="8" t="s">
        <v>43</v>
      </c>
      <c r="K17" s="4"/>
      <c r="L17" s="4"/>
      <c r="M17" s="4"/>
      <c r="N17" s="57"/>
      <c r="O17" s="1">
        <v>2</v>
      </c>
      <c r="P17" s="1"/>
      <c r="R17" s="1">
        <v>28</v>
      </c>
    </row>
    <row r="18" spans="2:18" ht="36.75" customHeight="1">
      <c r="B18" s="72"/>
      <c r="C18" s="85" t="s">
        <v>44</v>
      </c>
      <c r="D18" s="5" t="s">
        <v>34</v>
      </c>
      <c r="E18" s="6">
        <v>32</v>
      </c>
      <c r="F18" s="6">
        <v>2</v>
      </c>
      <c r="G18" s="6">
        <v>0</v>
      </c>
      <c r="H18" s="6">
        <v>0</v>
      </c>
      <c r="I18" s="6">
        <v>2</v>
      </c>
      <c r="J18" s="11" t="s">
        <v>45</v>
      </c>
      <c r="K18" s="4"/>
      <c r="L18" s="4"/>
      <c r="M18" s="4"/>
      <c r="N18" s="57"/>
      <c r="O18" s="1">
        <v>6</v>
      </c>
      <c r="P18" s="1"/>
      <c r="R18" s="1">
        <v>32</v>
      </c>
    </row>
    <row r="19" spans="2:18" ht="36.75" customHeight="1">
      <c r="B19" s="72"/>
      <c r="C19" s="85" t="s">
        <v>46</v>
      </c>
      <c r="D19" s="5" t="s">
        <v>34</v>
      </c>
      <c r="E19" s="6">
        <v>0</v>
      </c>
      <c r="F19" s="6">
        <v>0</v>
      </c>
      <c r="G19" s="6">
        <v>28</v>
      </c>
      <c r="H19" s="6">
        <v>2</v>
      </c>
      <c r="I19" s="6">
        <f>SUM(F19,H19)</f>
        <v>2</v>
      </c>
      <c r="J19" s="8" t="s">
        <v>47</v>
      </c>
      <c r="K19" s="4"/>
      <c r="L19" s="4"/>
      <c r="M19" s="4"/>
      <c r="N19" s="57"/>
      <c r="O19" s="1">
        <v>2</v>
      </c>
      <c r="P19" s="1"/>
      <c r="R19" s="1">
        <v>28</v>
      </c>
    </row>
    <row r="20" spans="2:18" ht="36.75" customHeight="1">
      <c r="B20" s="72"/>
      <c r="C20" s="85" t="s">
        <v>48</v>
      </c>
      <c r="D20" s="5" t="s">
        <v>34</v>
      </c>
      <c r="E20" s="6">
        <v>32</v>
      </c>
      <c r="F20" s="6">
        <v>2</v>
      </c>
      <c r="G20" s="6">
        <v>28</v>
      </c>
      <c r="H20" s="6">
        <v>2</v>
      </c>
      <c r="I20" s="6">
        <f t="shared" si="0"/>
        <v>4</v>
      </c>
      <c r="J20" s="8" t="s">
        <v>49</v>
      </c>
      <c r="K20" s="4"/>
      <c r="L20" s="4"/>
      <c r="M20" s="4"/>
      <c r="N20" s="57"/>
      <c r="O20" s="1">
        <v>4</v>
      </c>
      <c r="P20" s="1"/>
      <c r="R20" s="1">
        <v>60</v>
      </c>
    </row>
    <row r="21" spans="2:18" ht="36.75" customHeight="1">
      <c r="B21" s="72"/>
      <c r="C21" s="85" t="s">
        <v>50</v>
      </c>
      <c r="D21" s="5" t="s">
        <v>34</v>
      </c>
      <c r="E21" s="6">
        <v>48</v>
      </c>
      <c r="F21" s="6">
        <v>2</v>
      </c>
      <c r="G21" s="6">
        <v>42</v>
      </c>
      <c r="H21" s="6">
        <v>2</v>
      </c>
      <c r="I21" s="6">
        <v>4</v>
      </c>
      <c r="J21" s="8" t="s">
        <v>51</v>
      </c>
      <c r="K21" s="4"/>
      <c r="L21" s="4"/>
      <c r="M21" s="4"/>
      <c r="N21" s="57"/>
      <c r="O21" s="1">
        <v>4</v>
      </c>
      <c r="P21" s="1"/>
      <c r="R21" s="1">
        <v>90</v>
      </c>
    </row>
    <row r="22" spans="2:18" s="1" customFormat="1" ht="33" customHeight="1">
      <c r="B22" s="72"/>
      <c r="C22" s="85" t="s">
        <v>52</v>
      </c>
      <c r="D22" s="5" t="s">
        <v>34</v>
      </c>
      <c r="E22" s="6">
        <v>64</v>
      </c>
      <c r="F22" s="6">
        <v>7</v>
      </c>
      <c r="G22" s="6">
        <v>56</v>
      </c>
      <c r="H22" s="6">
        <v>6</v>
      </c>
      <c r="I22" s="6">
        <f t="shared" ref="I22:I27" si="1">SUM(F22,H22)</f>
        <v>13</v>
      </c>
      <c r="J22" s="8" t="s">
        <v>53</v>
      </c>
      <c r="K22" s="16">
        <v>13</v>
      </c>
      <c r="N22" s="1">
        <v>13</v>
      </c>
      <c r="R22" s="1">
        <v>120</v>
      </c>
    </row>
    <row r="23" spans="2:18" s="1" customFormat="1" ht="33" customHeight="1">
      <c r="B23" s="72"/>
      <c r="C23" s="85" t="s">
        <v>54</v>
      </c>
      <c r="D23" s="5" t="s">
        <v>34</v>
      </c>
      <c r="E23" s="6">
        <v>64</v>
      </c>
      <c r="F23" s="6">
        <v>3</v>
      </c>
      <c r="G23" s="6">
        <v>56</v>
      </c>
      <c r="H23" s="6">
        <v>3</v>
      </c>
      <c r="I23" s="6">
        <f t="shared" si="1"/>
        <v>6</v>
      </c>
      <c r="J23" s="8" t="s">
        <v>55</v>
      </c>
      <c r="N23" s="1">
        <v>6</v>
      </c>
      <c r="R23" s="1">
        <v>120</v>
      </c>
    </row>
    <row r="24" spans="2:18" s="1" customFormat="1" ht="33" customHeight="1">
      <c r="B24" s="72"/>
      <c r="C24" s="85" t="s">
        <v>56</v>
      </c>
      <c r="D24" s="5" t="s">
        <v>34</v>
      </c>
      <c r="E24" s="6">
        <v>64</v>
      </c>
      <c r="F24" s="6">
        <v>3</v>
      </c>
      <c r="G24" s="6">
        <v>56</v>
      </c>
      <c r="H24" s="6">
        <v>3</v>
      </c>
      <c r="I24" s="6">
        <f>SUM(F24,H24)</f>
        <v>6</v>
      </c>
      <c r="J24" s="8" t="s">
        <v>57</v>
      </c>
      <c r="N24" s="1">
        <v>6</v>
      </c>
      <c r="R24" s="1">
        <v>120</v>
      </c>
    </row>
    <row r="25" spans="2:18" s="1" customFormat="1" ht="33" customHeight="1">
      <c r="B25" s="72"/>
      <c r="C25" s="85" t="s">
        <v>58</v>
      </c>
      <c r="D25" s="5" t="s">
        <v>34</v>
      </c>
      <c r="E25" s="6">
        <v>0</v>
      </c>
      <c r="F25" s="6">
        <v>0</v>
      </c>
      <c r="G25" s="6">
        <v>18</v>
      </c>
      <c r="H25" s="6">
        <v>1</v>
      </c>
      <c r="I25" s="6">
        <v>1</v>
      </c>
      <c r="J25" s="8" t="s">
        <v>59</v>
      </c>
      <c r="K25" s="16">
        <v>1</v>
      </c>
      <c r="N25" s="1">
        <v>1</v>
      </c>
      <c r="R25" s="1">
        <v>18</v>
      </c>
    </row>
    <row r="26" spans="2:18" s="1" customFormat="1" ht="93.6" customHeight="1">
      <c r="B26" s="72"/>
      <c r="C26" s="85" t="s">
        <v>60</v>
      </c>
      <c r="D26" s="5" t="s">
        <v>34</v>
      </c>
      <c r="E26" s="6">
        <v>30</v>
      </c>
      <c r="F26" s="6">
        <v>1</v>
      </c>
      <c r="G26" s="6">
        <v>30</v>
      </c>
      <c r="H26" s="6">
        <v>1</v>
      </c>
      <c r="I26" s="6">
        <f t="shared" si="1"/>
        <v>2</v>
      </c>
      <c r="J26" s="11" t="s">
        <v>61</v>
      </c>
      <c r="P26" s="1">
        <v>2</v>
      </c>
      <c r="Q26" s="1">
        <v>2</v>
      </c>
      <c r="R26" s="1">
        <v>60</v>
      </c>
    </row>
    <row r="27" spans="2:18" s="1" customFormat="1" ht="33" customHeight="1">
      <c r="B27" s="77"/>
      <c r="C27" s="85" t="s">
        <v>62</v>
      </c>
      <c r="D27" s="5" t="s">
        <v>63</v>
      </c>
      <c r="E27" s="6">
        <v>32</v>
      </c>
      <c r="F27" s="6">
        <v>0</v>
      </c>
      <c r="G27" s="6">
        <v>28</v>
      </c>
      <c r="H27" s="6">
        <v>0</v>
      </c>
      <c r="I27" s="6">
        <f t="shared" si="1"/>
        <v>0</v>
      </c>
      <c r="J27" s="8" t="s">
        <v>64</v>
      </c>
      <c r="R27" s="1">
        <v>60</v>
      </c>
    </row>
    <row r="28" spans="2:18" s="1" customFormat="1" ht="33" customHeight="1">
      <c r="B28" s="64" t="s">
        <v>65</v>
      </c>
      <c r="C28" s="65"/>
      <c r="D28" s="44"/>
      <c r="E28" s="44">
        <f>SUM(E11:E27)</f>
        <v>581</v>
      </c>
      <c r="F28" s="44">
        <f>SUM(F11:F27)</f>
        <v>30</v>
      </c>
      <c r="G28" s="44">
        <f>SUM(G11:G27)</f>
        <v>563</v>
      </c>
      <c r="H28" s="44">
        <f>SUM(H11:H27)</f>
        <v>31</v>
      </c>
      <c r="I28" s="44">
        <f>SUM(F28,H28)</f>
        <v>61</v>
      </c>
      <c r="J28" s="45"/>
    </row>
    <row r="29" spans="2:18" s="1" customFormat="1" ht="33" customHeight="1">
      <c r="B29" s="71" t="s">
        <v>66</v>
      </c>
      <c r="C29" s="85" t="s">
        <v>67</v>
      </c>
      <c r="D29" s="7" t="s">
        <v>29</v>
      </c>
      <c r="E29" s="25">
        <v>32</v>
      </c>
      <c r="F29" s="25">
        <v>2</v>
      </c>
      <c r="G29" s="25">
        <v>28</v>
      </c>
      <c r="H29" s="25">
        <v>2</v>
      </c>
      <c r="I29" s="25">
        <f>SUM(H29,F29)</f>
        <v>4</v>
      </c>
      <c r="J29" s="9" t="s">
        <v>68</v>
      </c>
      <c r="M29" s="19">
        <v>4</v>
      </c>
      <c r="N29" s="1">
        <v>4</v>
      </c>
      <c r="R29" s="1">
        <v>60</v>
      </c>
    </row>
    <row r="30" spans="2:18" s="1" customFormat="1" ht="33" customHeight="1">
      <c r="B30" s="72"/>
      <c r="C30" s="85" t="s">
        <v>31</v>
      </c>
      <c r="D30" s="7" t="s">
        <v>29</v>
      </c>
      <c r="E30" s="25">
        <v>25</v>
      </c>
      <c r="F30" s="25">
        <v>1</v>
      </c>
      <c r="G30" s="25">
        <v>25</v>
      </c>
      <c r="H30" s="25">
        <v>1</v>
      </c>
      <c r="I30" s="25">
        <f>SUM(H30,F30)</f>
        <v>2</v>
      </c>
      <c r="J30" s="9" t="s">
        <v>32</v>
      </c>
      <c r="M30" s="19">
        <v>2</v>
      </c>
      <c r="R30" s="1">
        <v>50</v>
      </c>
    </row>
    <row r="31" spans="2:18" s="1" customFormat="1" ht="33" customHeight="1">
      <c r="B31" s="72"/>
      <c r="C31" s="84" t="s">
        <v>69</v>
      </c>
      <c r="D31" s="7" t="s">
        <v>34</v>
      </c>
      <c r="E31" s="25">
        <v>64</v>
      </c>
      <c r="F31" s="25">
        <v>3</v>
      </c>
      <c r="G31" s="25">
        <v>56</v>
      </c>
      <c r="H31" s="25">
        <v>3</v>
      </c>
      <c r="I31" s="25">
        <f>SUM(F31,H31)</f>
        <v>6</v>
      </c>
      <c r="J31" s="9" t="s">
        <v>70</v>
      </c>
      <c r="K31" s="16">
        <v>6</v>
      </c>
      <c r="R31" s="1">
        <v>120</v>
      </c>
    </row>
    <row r="32" spans="2:18" s="1" customFormat="1" ht="33" customHeight="1">
      <c r="B32" s="72"/>
      <c r="C32" s="84" t="s">
        <v>71</v>
      </c>
      <c r="D32" s="7" t="s">
        <v>34</v>
      </c>
      <c r="E32" s="25">
        <v>64</v>
      </c>
      <c r="F32" s="25">
        <v>3</v>
      </c>
      <c r="G32" s="25">
        <v>56</v>
      </c>
      <c r="H32" s="25">
        <v>3</v>
      </c>
      <c r="I32" s="25">
        <f>SUM(F32,H32)</f>
        <v>6</v>
      </c>
      <c r="J32" s="9" t="s">
        <v>72</v>
      </c>
      <c r="K32" s="16">
        <v>6</v>
      </c>
      <c r="R32" s="1">
        <v>120</v>
      </c>
    </row>
    <row r="33" spans="2:19" s="1" customFormat="1" ht="33" customHeight="1">
      <c r="B33" s="72"/>
      <c r="C33" s="85" t="s">
        <v>73</v>
      </c>
      <c r="D33" s="7" t="s">
        <v>34</v>
      </c>
      <c r="E33" s="25">
        <v>32</v>
      </c>
      <c r="F33" s="6">
        <v>2</v>
      </c>
      <c r="G33" s="25">
        <v>28</v>
      </c>
      <c r="H33" s="6">
        <v>2</v>
      </c>
      <c r="I33" s="6">
        <f>SUM(H33,F33)</f>
        <v>4</v>
      </c>
      <c r="J33" s="9" t="s">
        <v>74</v>
      </c>
      <c r="O33" s="1">
        <v>4</v>
      </c>
      <c r="R33" s="1">
        <v>0</v>
      </c>
    </row>
    <row r="34" spans="2:19" s="1" customFormat="1" ht="33" customHeight="1">
      <c r="B34" s="72"/>
      <c r="C34" s="85" t="s">
        <v>75</v>
      </c>
      <c r="D34" s="5" t="s">
        <v>34</v>
      </c>
      <c r="E34" s="6">
        <v>28</v>
      </c>
      <c r="F34" s="6">
        <v>1</v>
      </c>
      <c r="G34" s="6">
        <v>0</v>
      </c>
      <c r="H34" s="6">
        <v>0</v>
      </c>
      <c r="I34" s="6">
        <v>1</v>
      </c>
      <c r="J34" s="8" t="s">
        <v>76</v>
      </c>
      <c r="O34" s="56">
        <v>1</v>
      </c>
      <c r="R34" s="1">
        <v>28</v>
      </c>
    </row>
    <row r="35" spans="2:19" s="1" customFormat="1" ht="33" customHeight="1">
      <c r="B35" s="72"/>
      <c r="C35" s="85" t="s">
        <v>48</v>
      </c>
      <c r="D35" s="5" t="s">
        <v>34</v>
      </c>
      <c r="E35" s="6">
        <v>32</v>
      </c>
      <c r="F35" s="6">
        <v>2</v>
      </c>
      <c r="G35" s="6">
        <v>28</v>
      </c>
      <c r="H35" s="6">
        <v>2</v>
      </c>
      <c r="I35" s="6">
        <v>4</v>
      </c>
      <c r="J35" s="8" t="s">
        <v>49</v>
      </c>
      <c r="O35" s="1">
        <v>4</v>
      </c>
      <c r="R35" s="1">
        <v>60</v>
      </c>
    </row>
    <row r="36" spans="2:19" s="1" customFormat="1" ht="33" customHeight="1">
      <c r="B36" s="72"/>
      <c r="C36" s="85" t="s">
        <v>77</v>
      </c>
      <c r="D36" s="5" t="s">
        <v>34</v>
      </c>
      <c r="E36" s="6">
        <v>30</v>
      </c>
      <c r="F36" s="6">
        <v>2</v>
      </c>
      <c r="G36" s="6">
        <v>0</v>
      </c>
      <c r="H36" s="6">
        <v>0</v>
      </c>
      <c r="I36" s="6">
        <f>SUM(H36,F36)</f>
        <v>2</v>
      </c>
      <c r="J36" s="8" t="s">
        <v>78</v>
      </c>
      <c r="K36" s="16">
        <v>2</v>
      </c>
      <c r="N36" s="1">
        <v>2</v>
      </c>
      <c r="R36" s="1">
        <v>30</v>
      </c>
    </row>
    <row r="37" spans="2:19" s="1" customFormat="1" ht="33" customHeight="1">
      <c r="B37" s="72"/>
      <c r="C37" s="85" t="s">
        <v>79</v>
      </c>
      <c r="D37" s="5" t="s">
        <v>34</v>
      </c>
      <c r="E37" s="6">
        <v>30</v>
      </c>
      <c r="F37" s="6">
        <v>2</v>
      </c>
      <c r="G37" s="6">
        <v>0</v>
      </c>
      <c r="H37" s="6">
        <v>0</v>
      </c>
      <c r="I37" s="6">
        <f>SUM(H37,F37)</f>
        <v>2</v>
      </c>
      <c r="J37" s="8" t="s">
        <v>80</v>
      </c>
      <c r="K37" s="16">
        <v>2</v>
      </c>
      <c r="N37" s="1">
        <v>2</v>
      </c>
      <c r="R37" s="1">
        <v>30</v>
      </c>
    </row>
    <row r="38" spans="2:19" s="1" customFormat="1" ht="33" customHeight="1">
      <c r="B38" s="72"/>
      <c r="C38" s="85" t="s">
        <v>81</v>
      </c>
      <c r="D38" s="5" t="s">
        <v>34</v>
      </c>
      <c r="E38" s="6">
        <v>64</v>
      </c>
      <c r="F38" s="6">
        <v>3</v>
      </c>
      <c r="G38" s="6">
        <v>0</v>
      </c>
      <c r="H38" s="6">
        <v>0</v>
      </c>
      <c r="I38" s="6">
        <f>SUM(F38,H38)</f>
        <v>3</v>
      </c>
      <c r="J38" s="8" t="s">
        <v>82</v>
      </c>
      <c r="K38" s="16">
        <v>3</v>
      </c>
      <c r="N38" s="1">
        <v>3</v>
      </c>
      <c r="R38" s="1">
        <v>64</v>
      </c>
    </row>
    <row r="39" spans="2:19" s="1" customFormat="1" ht="33" customHeight="1">
      <c r="B39" s="72"/>
      <c r="C39" s="85" t="s">
        <v>83</v>
      </c>
      <c r="D39" s="5" t="s">
        <v>34</v>
      </c>
      <c r="E39" s="6">
        <v>64</v>
      </c>
      <c r="F39" s="6">
        <v>3</v>
      </c>
      <c r="G39" s="6">
        <v>0</v>
      </c>
      <c r="H39" s="6">
        <v>0</v>
      </c>
      <c r="I39" s="6">
        <f>SUM(F39,H39)</f>
        <v>3</v>
      </c>
      <c r="J39" s="8" t="s">
        <v>84</v>
      </c>
      <c r="K39" s="16">
        <v>3</v>
      </c>
      <c r="N39" s="1">
        <v>3</v>
      </c>
      <c r="R39" s="1">
        <v>64</v>
      </c>
    </row>
    <row r="40" spans="2:19" s="1" customFormat="1" ht="33" customHeight="1">
      <c r="B40" s="72"/>
      <c r="C40" s="85" t="s">
        <v>85</v>
      </c>
      <c r="D40" s="5" t="s">
        <v>34</v>
      </c>
      <c r="E40" s="6">
        <v>64</v>
      </c>
      <c r="F40" s="6">
        <v>3</v>
      </c>
      <c r="G40" s="6">
        <v>0</v>
      </c>
      <c r="H40" s="6">
        <v>0</v>
      </c>
      <c r="I40" s="6">
        <f>SUM(F40,H40)</f>
        <v>3</v>
      </c>
      <c r="J40" s="8" t="s">
        <v>86</v>
      </c>
      <c r="K40" s="16">
        <v>3</v>
      </c>
      <c r="N40" s="1">
        <v>3</v>
      </c>
      <c r="R40" s="1">
        <v>64</v>
      </c>
    </row>
    <row r="41" spans="2:19" s="1" customFormat="1" ht="33" customHeight="1">
      <c r="B41" s="72"/>
      <c r="C41" s="85" t="s">
        <v>87</v>
      </c>
      <c r="D41" s="5" t="s">
        <v>34</v>
      </c>
      <c r="E41" s="6">
        <v>0</v>
      </c>
      <c r="F41" s="6">
        <v>0</v>
      </c>
      <c r="G41" s="6">
        <v>56</v>
      </c>
      <c r="H41" s="6">
        <v>3</v>
      </c>
      <c r="I41" s="6">
        <f>SUM(F41,H41)</f>
        <v>3</v>
      </c>
      <c r="J41" s="8" t="s">
        <v>88</v>
      </c>
      <c r="K41" s="16">
        <v>3</v>
      </c>
      <c r="N41" s="1">
        <v>3</v>
      </c>
      <c r="R41" s="1">
        <v>56</v>
      </c>
    </row>
    <row r="42" spans="2:19" s="1" customFormat="1" ht="33" customHeight="1">
      <c r="B42" s="72"/>
      <c r="C42" s="85" t="s">
        <v>89</v>
      </c>
      <c r="D42" s="15" t="s">
        <v>34</v>
      </c>
      <c r="E42" s="51">
        <v>48</v>
      </c>
      <c r="F42" s="51">
        <v>2</v>
      </c>
      <c r="G42" s="51">
        <v>0</v>
      </c>
      <c r="H42" s="51">
        <v>0</v>
      </c>
      <c r="I42" s="51">
        <f>SUM(F42,H42)</f>
        <v>2</v>
      </c>
      <c r="J42" s="8" t="s">
        <v>90</v>
      </c>
      <c r="K42" s="16">
        <v>2</v>
      </c>
      <c r="R42" s="1">
        <v>48</v>
      </c>
    </row>
    <row r="43" spans="2:19" s="1" customFormat="1" ht="33" customHeight="1">
      <c r="B43" s="72"/>
      <c r="C43" s="85" t="s">
        <v>91</v>
      </c>
      <c r="D43" s="78" t="s">
        <v>34</v>
      </c>
      <c r="E43" s="69">
        <v>0</v>
      </c>
      <c r="F43" s="69">
        <v>0</v>
      </c>
      <c r="G43" s="69">
        <v>56</v>
      </c>
      <c r="H43" s="69">
        <v>3</v>
      </c>
      <c r="I43" s="69">
        <f>SUM(H43,F43)</f>
        <v>3</v>
      </c>
      <c r="J43" s="8" t="s">
        <v>92</v>
      </c>
      <c r="K43" s="80">
        <v>3</v>
      </c>
      <c r="L43" s="81">
        <v>3</v>
      </c>
      <c r="N43" s="60">
        <v>3</v>
      </c>
      <c r="O43" s="60"/>
      <c r="R43" s="60">
        <v>56</v>
      </c>
      <c r="S43" s="53" t="s">
        <v>93</v>
      </c>
    </row>
    <row r="44" spans="2:19" s="1" customFormat="1" ht="33" customHeight="1">
      <c r="B44" s="72"/>
      <c r="C44" s="85" t="s">
        <v>94</v>
      </c>
      <c r="D44" s="79"/>
      <c r="E44" s="73"/>
      <c r="F44" s="73"/>
      <c r="G44" s="73"/>
      <c r="H44" s="73"/>
      <c r="I44" s="73"/>
      <c r="J44" s="8" t="s">
        <v>95</v>
      </c>
      <c r="K44" s="80"/>
      <c r="L44" s="81"/>
      <c r="N44" s="60"/>
      <c r="O44" s="60"/>
      <c r="R44" s="60"/>
    </row>
    <row r="45" spans="2:19" s="1" customFormat="1" ht="33" customHeight="1">
      <c r="B45" s="72"/>
      <c r="C45" s="85" t="s">
        <v>96</v>
      </c>
      <c r="D45" s="69" t="s">
        <v>34</v>
      </c>
      <c r="E45" s="69">
        <v>0</v>
      </c>
      <c r="F45" s="69">
        <v>0</v>
      </c>
      <c r="G45" s="69">
        <v>84</v>
      </c>
      <c r="H45" s="69">
        <v>7</v>
      </c>
      <c r="I45" s="69">
        <f>SUM(F45,H45)</f>
        <v>7</v>
      </c>
      <c r="J45" s="8" t="s">
        <v>97</v>
      </c>
      <c r="K45" s="80">
        <v>7</v>
      </c>
      <c r="L45" s="81">
        <v>7</v>
      </c>
      <c r="N45" s="60"/>
      <c r="O45" s="60">
        <v>7</v>
      </c>
      <c r="R45" s="60">
        <v>84</v>
      </c>
    </row>
    <row r="46" spans="2:19" s="1" customFormat="1" ht="33" customHeight="1">
      <c r="B46" s="72"/>
      <c r="C46" s="85" t="s">
        <v>98</v>
      </c>
      <c r="D46" s="70"/>
      <c r="E46" s="70"/>
      <c r="F46" s="70"/>
      <c r="G46" s="70"/>
      <c r="H46" s="70"/>
      <c r="I46" s="70"/>
      <c r="J46" s="8" t="s">
        <v>99</v>
      </c>
      <c r="K46" s="80"/>
      <c r="L46" s="81"/>
      <c r="N46" s="60"/>
      <c r="O46" s="60"/>
      <c r="R46" s="60"/>
    </row>
    <row r="47" spans="2:19" s="1" customFormat="1" ht="51.6" customHeight="1">
      <c r="B47" s="72"/>
      <c r="C47" s="85" t="s">
        <v>100</v>
      </c>
      <c r="D47" s="70"/>
      <c r="E47" s="70"/>
      <c r="F47" s="70"/>
      <c r="G47" s="70"/>
      <c r="H47" s="70"/>
      <c r="I47" s="70"/>
      <c r="J47" s="8" t="s">
        <v>101</v>
      </c>
      <c r="K47" s="80"/>
      <c r="L47" s="81"/>
      <c r="N47" s="60"/>
      <c r="O47" s="60"/>
      <c r="R47" s="60"/>
    </row>
    <row r="48" spans="2:19" s="1" customFormat="1" ht="33" customHeight="1">
      <c r="B48" s="72"/>
      <c r="C48" s="85" t="s">
        <v>102</v>
      </c>
      <c r="D48" s="70"/>
      <c r="E48" s="70"/>
      <c r="F48" s="70"/>
      <c r="G48" s="70"/>
      <c r="H48" s="70"/>
      <c r="I48" s="70"/>
      <c r="J48" s="8" t="s">
        <v>103</v>
      </c>
      <c r="K48" s="80"/>
      <c r="L48" s="81"/>
      <c r="N48" s="60"/>
      <c r="O48" s="60"/>
      <c r="R48" s="60"/>
    </row>
    <row r="49" spans="2:18" s="1" customFormat="1" ht="33" customHeight="1">
      <c r="B49" s="72"/>
      <c r="C49" s="86" t="s">
        <v>104</v>
      </c>
      <c r="D49" s="70"/>
      <c r="E49" s="70"/>
      <c r="F49" s="70"/>
      <c r="G49" s="70"/>
      <c r="H49" s="70"/>
      <c r="I49" s="70"/>
      <c r="J49" s="52" t="s">
        <v>105</v>
      </c>
      <c r="K49" s="80"/>
      <c r="L49" s="81"/>
      <c r="N49" s="60"/>
      <c r="O49" s="60"/>
      <c r="R49" s="60"/>
    </row>
    <row r="50" spans="2:18" s="1" customFormat="1" ht="33" customHeight="1">
      <c r="B50" s="72"/>
      <c r="C50" s="85" t="s">
        <v>106</v>
      </c>
      <c r="D50" s="70"/>
      <c r="E50" s="70"/>
      <c r="F50" s="70"/>
      <c r="G50" s="70"/>
      <c r="H50" s="70"/>
      <c r="I50" s="70"/>
      <c r="J50" s="8" t="s">
        <v>107</v>
      </c>
      <c r="K50" s="80"/>
      <c r="L50" s="81"/>
      <c r="N50" s="60"/>
      <c r="O50" s="60"/>
      <c r="R50" s="60"/>
    </row>
    <row r="51" spans="2:18" s="1" customFormat="1" ht="33" customHeight="1">
      <c r="B51" s="72"/>
      <c r="C51" s="85" t="s">
        <v>108</v>
      </c>
      <c r="D51" s="69" t="s">
        <v>34</v>
      </c>
      <c r="E51" s="69">
        <v>0</v>
      </c>
      <c r="F51" s="69">
        <v>0</v>
      </c>
      <c r="G51" s="69">
        <v>28</v>
      </c>
      <c r="H51" s="69">
        <v>3</v>
      </c>
      <c r="I51" s="69">
        <f>SUM(F51,H51)</f>
        <v>3</v>
      </c>
      <c r="J51" s="8" t="s">
        <v>109</v>
      </c>
      <c r="K51" s="80">
        <v>3</v>
      </c>
      <c r="L51" s="81">
        <v>3</v>
      </c>
      <c r="N51" s="60"/>
      <c r="O51" s="60">
        <v>3</v>
      </c>
      <c r="R51" s="60">
        <v>28</v>
      </c>
    </row>
    <row r="52" spans="2:18" s="1" customFormat="1" ht="33" customHeight="1">
      <c r="B52" s="72"/>
      <c r="C52" s="85" t="s">
        <v>110</v>
      </c>
      <c r="D52" s="70"/>
      <c r="E52" s="70"/>
      <c r="F52" s="70"/>
      <c r="G52" s="70"/>
      <c r="H52" s="70"/>
      <c r="I52" s="70"/>
      <c r="J52" s="8" t="s">
        <v>111</v>
      </c>
      <c r="K52" s="80"/>
      <c r="L52" s="81"/>
      <c r="N52" s="60"/>
      <c r="O52" s="60"/>
      <c r="R52" s="60"/>
    </row>
    <row r="53" spans="2:18" s="1" customFormat="1" ht="50.45" customHeight="1">
      <c r="B53" s="72"/>
      <c r="C53" s="85" t="s">
        <v>112</v>
      </c>
      <c r="D53" s="70"/>
      <c r="E53" s="70"/>
      <c r="F53" s="70"/>
      <c r="G53" s="70"/>
      <c r="H53" s="70"/>
      <c r="I53" s="70"/>
      <c r="J53" s="8" t="s">
        <v>113</v>
      </c>
      <c r="K53" s="80"/>
      <c r="L53" s="81"/>
      <c r="N53" s="60"/>
      <c r="O53" s="60"/>
      <c r="R53" s="60"/>
    </row>
    <row r="54" spans="2:18" s="1" customFormat="1" ht="33" customHeight="1">
      <c r="B54" s="72"/>
      <c r="C54" s="85" t="s">
        <v>114</v>
      </c>
      <c r="D54" s="70"/>
      <c r="E54" s="70"/>
      <c r="F54" s="70"/>
      <c r="G54" s="70"/>
      <c r="H54" s="70"/>
      <c r="I54" s="70"/>
      <c r="J54" s="8" t="s">
        <v>115</v>
      </c>
      <c r="K54" s="80"/>
      <c r="L54" s="81"/>
      <c r="N54" s="60"/>
      <c r="O54" s="60"/>
      <c r="R54" s="60"/>
    </row>
    <row r="55" spans="2:18" s="1" customFormat="1" ht="33" customHeight="1">
      <c r="B55" s="72"/>
      <c r="C55" s="85" t="s">
        <v>116</v>
      </c>
      <c r="D55" s="70"/>
      <c r="E55" s="70"/>
      <c r="F55" s="70"/>
      <c r="G55" s="70"/>
      <c r="H55" s="70"/>
      <c r="I55" s="70"/>
      <c r="J55" s="8" t="s">
        <v>117</v>
      </c>
      <c r="K55" s="80"/>
      <c r="L55" s="81"/>
      <c r="N55" s="60"/>
      <c r="O55" s="60"/>
      <c r="R55" s="60"/>
    </row>
    <row r="56" spans="2:18" s="1" customFormat="1" ht="60.6" customHeight="1">
      <c r="B56" s="77"/>
      <c r="C56" s="85" t="s">
        <v>60</v>
      </c>
      <c r="D56" s="5" t="s">
        <v>34</v>
      </c>
      <c r="E56" s="6">
        <v>30</v>
      </c>
      <c r="F56" s="6">
        <v>1</v>
      </c>
      <c r="G56" s="6">
        <v>30</v>
      </c>
      <c r="H56" s="6">
        <v>1</v>
      </c>
      <c r="I56" s="6">
        <f>SUM(F56,H56)</f>
        <v>2</v>
      </c>
      <c r="J56" s="11" t="s">
        <v>118</v>
      </c>
      <c r="P56" s="1">
        <v>2</v>
      </c>
      <c r="Q56" s="1">
        <v>2</v>
      </c>
      <c r="R56" s="1">
        <v>60</v>
      </c>
    </row>
    <row r="57" spans="2:18" s="1" customFormat="1" ht="33" customHeight="1">
      <c r="B57" s="64" t="s">
        <v>65</v>
      </c>
      <c r="C57" s="65"/>
      <c r="D57" s="44"/>
      <c r="E57" s="44">
        <f>SUM(E29:E56)</f>
        <v>607</v>
      </c>
      <c r="F57" s="44">
        <f>SUM(F29:F56)</f>
        <v>30</v>
      </c>
      <c r="G57" s="44">
        <f>SUM(G29:G56)</f>
        <v>475</v>
      </c>
      <c r="H57" s="44">
        <f>SUM(H29:H56)</f>
        <v>30</v>
      </c>
      <c r="I57" s="44">
        <f>SUM(I29:I56)</f>
        <v>60</v>
      </c>
      <c r="J57" s="45"/>
    </row>
    <row r="58" spans="2:18" s="1" customFormat="1" ht="33" customHeight="1">
      <c r="B58" s="71" t="s">
        <v>119</v>
      </c>
      <c r="C58" s="85" t="s">
        <v>120</v>
      </c>
      <c r="D58" s="5" t="s">
        <v>29</v>
      </c>
      <c r="E58" s="6">
        <v>32</v>
      </c>
      <c r="F58" s="6">
        <v>2</v>
      </c>
      <c r="G58" s="6">
        <v>28</v>
      </c>
      <c r="H58" s="6">
        <v>2</v>
      </c>
      <c r="I58" s="6">
        <v>4</v>
      </c>
      <c r="J58" s="8" t="s">
        <v>121</v>
      </c>
      <c r="M58" s="19">
        <v>4</v>
      </c>
      <c r="N58" s="1">
        <v>4</v>
      </c>
      <c r="R58" s="1">
        <v>60</v>
      </c>
    </row>
    <row r="59" spans="2:18" s="1" customFormat="1" ht="33" customHeight="1">
      <c r="B59" s="72"/>
      <c r="C59" s="85" t="s">
        <v>31</v>
      </c>
      <c r="D59" s="5" t="s">
        <v>29</v>
      </c>
      <c r="E59" s="6">
        <v>25</v>
      </c>
      <c r="F59" s="6">
        <v>1</v>
      </c>
      <c r="G59" s="6">
        <v>25</v>
      </c>
      <c r="H59" s="6">
        <v>1</v>
      </c>
      <c r="I59" s="6">
        <v>2</v>
      </c>
      <c r="J59" s="8" t="s">
        <v>32</v>
      </c>
      <c r="M59" s="19">
        <v>2</v>
      </c>
      <c r="R59" s="1">
        <v>50</v>
      </c>
    </row>
    <row r="60" spans="2:18" s="1" customFormat="1" ht="33" customHeight="1">
      <c r="B60" s="72"/>
      <c r="C60" s="85" t="s">
        <v>122</v>
      </c>
      <c r="D60" s="5" t="s">
        <v>34</v>
      </c>
      <c r="E60" s="6">
        <v>64</v>
      </c>
      <c r="F60" s="6">
        <v>3</v>
      </c>
      <c r="G60" s="6">
        <v>56</v>
      </c>
      <c r="H60" s="6">
        <v>3</v>
      </c>
      <c r="I60" s="6">
        <v>6</v>
      </c>
      <c r="J60" s="26" t="s">
        <v>123</v>
      </c>
      <c r="K60" s="16">
        <v>6</v>
      </c>
      <c r="R60" s="1">
        <v>120</v>
      </c>
    </row>
    <row r="61" spans="2:18" s="1" customFormat="1" ht="33" customHeight="1">
      <c r="B61" s="72"/>
      <c r="C61" s="85" t="s">
        <v>124</v>
      </c>
      <c r="D61" s="5" t="s">
        <v>63</v>
      </c>
      <c r="E61" s="6">
        <v>0</v>
      </c>
      <c r="F61" s="6">
        <v>0</v>
      </c>
      <c r="G61" s="6">
        <v>20</v>
      </c>
      <c r="H61" s="6">
        <v>2</v>
      </c>
      <c r="I61" s="6">
        <v>2</v>
      </c>
      <c r="J61" s="8" t="s">
        <v>125</v>
      </c>
      <c r="K61" s="16">
        <v>2</v>
      </c>
      <c r="R61" s="1">
        <v>20</v>
      </c>
    </row>
    <row r="62" spans="2:18" s="1" customFormat="1" ht="33" customHeight="1">
      <c r="B62" s="72"/>
      <c r="C62" s="85" t="s">
        <v>126</v>
      </c>
      <c r="D62" s="5" t="s">
        <v>34</v>
      </c>
      <c r="E62" s="69">
        <v>32</v>
      </c>
      <c r="F62" s="69">
        <v>3</v>
      </c>
      <c r="G62" s="69">
        <v>28</v>
      </c>
      <c r="H62" s="69">
        <v>3</v>
      </c>
      <c r="I62" s="69">
        <f>SUM(H62,F62)</f>
        <v>6</v>
      </c>
      <c r="J62" s="8" t="s">
        <v>127</v>
      </c>
      <c r="L62" s="81">
        <v>6</v>
      </c>
      <c r="O62" s="60">
        <v>6</v>
      </c>
      <c r="R62" s="60">
        <v>0</v>
      </c>
    </row>
    <row r="63" spans="2:18" s="1" customFormat="1" ht="33" customHeight="1">
      <c r="B63" s="72"/>
      <c r="C63" s="85" t="s">
        <v>128</v>
      </c>
      <c r="D63" s="5" t="s">
        <v>34</v>
      </c>
      <c r="E63" s="73"/>
      <c r="F63" s="73"/>
      <c r="G63" s="73"/>
      <c r="H63" s="73"/>
      <c r="I63" s="73"/>
      <c r="J63" s="8" t="s">
        <v>129</v>
      </c>
      <c r="K63" s="17"/>
      <c r="L63" s="81"/>
      <c r="O63" s="60"/>
      <c r="R63" s="60"/>
    </row>
    <row r="64" spans="2:18" s="1" customFormat="1" ht="33" customHeight="1">
      <c r="B64" s="72"/>
      <c r="C64" s="85" t="s">
        <v>130</v>
      </c>
      <c r="D64" s="5" t="s">
        <v>34</v>
      </c>
      <c r="E64" s="50">
        <v>16</v>
      </c>
      <c r="F64" s="50">
        <v>2</v>
      </c>
      <c r="G64" s="50">
        <v>14</v>
      </c>
      <c r="H64" s="50">
        <v>1</v>
      </c>
      <c r="I64" s="50">
        <f>SUM(F64,H64)</f>
        <v>3</v>
      </c>
      <c r="J64" s="8" t="s">
        <v>131</v>
      </c>
      <c r="K64" s="17"/>
      <c r="L64" s="18"/>
      <c r="O64" s="1">
        <v>3</v>
      </c>
      <c r="R64" s="1">
        <v>30</v>
      </c>
    </row>
    <row r="65" spans="2:18" s="1" customFormat="1" ht="33" customHeight="1">
      <c r="B65" s="72"/>
      <c r="C65" s="85" t="s">
        <v>132</v>
      </c>
      <c r="D65" s="5" t="s">
        <v>34</v>
      </c>
      <c r="E65" s="6">
        <v>32</v>
      </c>
      <c r="F65" s="6">
        <v>2</v>
      </c>
      <c r="G65" s="6">
        <v>28</v>
      </c>
      <c r="H65" s="6">
        <v>2</v>
      </c>
      <c r="I65" s="6">
        <v>4</v>
      </c>
      <c r="J65" s="27" t="s">
        <v>133</v>
      </c>
      <c r="K65" s="17"/>
      <c r="L65" s="18"/>
      <c r="O65" s="1">
        <v>4</v>
      </c>
      <c r="R65" s="1">
        <v>60</v>
      </c>
    </row>
    <row r="66" spans="2:18" s="1" customFormat="1" ht="33" customHeight="1">
      <c r="B66" s="72"/>
      <c r="C66" s="85" t="s">
        <v>134</v>
      </c>
      <c r="D66" s="5" t="s">
        <v>34</v>
      </c>
      <c r="E66" s="69">
        <v>32</v>
      </c>
      <c r="F66" s="69">
        <v>2</v>
      </c>
      <c r="G66" s="69">
        <v>0</v>
      </c>
      <c r="H66" s="69">
        <v>0</v>
      </c>
      <c r="I66" s="69">
        <f>SUM(F66,H66)</f>
        <v>2</v>
      </c>
      <c r="J66" s="26" t="s">
        <v>135</v>
      </c>
      <c r="L66" s="81">
        <v>2</v>
      </c>
      <c r="N66" s="60"/>
      <c r="O66" s="60">
        <v>2</v>
      </c>
      <c r="R66" s="60">
        <v>0</v>
      </c>
    </row>
    <row r="67" spans="2:18" s="1" customFormat="1" ht="33" customHeight="1">
      <c r="B67" s="72"/>
      <c r="C67" s="85" t="s">
        <v>136</v>
      </c>
      <c r="D67" s="5" t="s">
        <v>34</v>
      </c>
      <c r="E67" s="73"/>
      <c r="F67" s="73"/>
      <c r="G67" s="73"/>
      <c r="H67" s="73"/>
      <c r="I67" s="73"/>
      <c r="J67" s="26" t="s">
        <v>137</v>
      </c>
      <c r="L67" s="81"/>
      <c r="N67" s="60"/>
      <c r="O67" s="60"/>
      <c r="R67" s="60"/>
    </row>
    <row r="68" spans="2:18" s="1" customFormat="1" ht="33" customHeight="1">
      <c r="B68" s="72"/>
      <c r="C68" s="85" t="s">
        <v>138</v>
      </c>
      <c r="D68" s="5" t="s">
        <v>34</v>
      </c>
      <c r="E68" s="69">
        <v>42</v>
      </c>
      <c r="F68" s="70">
        <v>2</v>
      </c>
      <c r="G68" s="6">
        <v>0</v>
      </c>
      <c r="H68" s="6">
        <v>0</v>
      </c>
      <c r="I68" s="69">
        <v>4</v>
      </c>
      <c r="J68" s="8" t="s">
        <v>139</v>
      </c>
      <c r="L68" s="81">
        <v>4</v>
      </c>
      <c r="O68" s="60">
        <v>4</v>
      </c>
      <c r="R68" s="60">
        <v>0</v>
      </c>
    </row>
    <row r="69" spans="2:18" s="1" customFormat="1" ht="33" customHeight="1">
      <c r="B69" s="72"/>
      <c r="C69" s="85" t="s">
        <v>140</v>
      </c>
      <c r="D69" s="15" t="s">
        <v>34</v>
      </c>
      <c r="E69" s="73"/>
      <c r="F69" s="73"/>
      <c r="G69" s="69">
        <v>42</v>
      </c>
      <c r="H69" s="69">
        <v>2</v>
      </c>
      <c r="I69" s="70"/>
      <c r="J69" s="8" t="s">
        <v>141</v>
      </c>
      <c r="L69" s="81"/>
      <c r="O69" s="60"/>
      <c r="R69" s="60"/>
    </row>
    <row r="70" spans="2:18" s="1" customFormat="1" ht="33" customHeight="1">
      <c r="B70" s="72"/>
      <c r="C70" s="85" t="s">
        <v>142</v>
      </c>
      <c r="D70" s="15" t="s">
        <v>34</v>
      </c>
      <c r="E70" s="51">
        <v>0</v>
      </c>
      <c r="F70" s="51">
        <v>0</v>
      </c>
      <c r="G70" s="73"/>
      <c r="H70" s="73"/>
      <c r="I70" s="73"/>
      <c r="J70" s="8" t="s">
        <v>143</v>
      </c>
      <c r="L70" s="81"/>
      <c r="O70" s="60"/>
      <c r="R70" s="60"/>
    </row>
    <row r="71" spans="2:18" s="1" customFormat="1" ht="33" customHeight="1">
      <c r="B71" s="72"/>
      <c r="C71" s="85" t="s">
        <v>144</v>
      </c>
      <c r="D71" s="5" t="s">
        <v>34</v>
      </c>
      <c r="E71" s="69">
        <v>0</v>
      </c>
      <c r="F71" s="69">
        <v>0</v>
      </c>
      <c r="G71" s="69">
        <v>42</v>
      </c>
      <c r="H71" s="69">
        <v>2</v>
      </c>
      <c r="I71" s="69">
        <f>SUM(H71,F71)</f>
        <v>2</v>
      </c>
      <c r="J71" s="8" t="s">
        <v>145</v>
      </c>
      <c r="L71" s="81">
        <v>2</v>
      </c>
      <c r="N71" s="60"/>
      <c r="O71" s="60">
        <v>2</v>
      </c>
      <c r="R71" s="60"/>
    </row>
    <row r="72" spans="2:18" s="1" customFormat="1" ht="33" customHeight="1">
      <c r="B72" s="72"/>
      <c r="C72" s="85" t="s">
        <v>146</v>
      </c>
      <c r="D72" s="5" t="s">
        <v>34</v>
      </c>
      <c r="E72" s="73"/>
      <c r="F72" s="73"/>
      <c r="G72" s="73"/>
      <c r="H72" s="73"/>
      <c r="I72" s="73"/>
      <c r="J72" s="8" t="s">
        <v>147</v>
      </c>
      <c r="L72" s="81"/>
      <c r="N72" s="60"/>
      <c r="O72" s="60"/>
      <c r="R72" s="60"/>
    </row>
    <row r="73" spans="2:18" s="1" customFormat="1" ht="33" customHeight="1">
      <c r="B73" s="72"/>
      <c r="C73" s="85" t="s">
        <v>148</v>
      </c>
      <c r="D73" s="5" t="s">
        <v>34</v>
      </c>
      <c r="E73" s="6">
        <v>0</v>
      </c>
      <c r="F73" s="6">
        <v>0</v>
      </c>
      <c r="G73" s="6">
        <v>28</v>
      </c>
      <c r="H73" s="6">
        <v>2</v>
      </c>
      <c r="I73" s="6">
        <f>SUM(H73,F73)</f>
        <v>2</v>
      </c>
      <c r="J73" s="8" t="s">
        <v>149</v>
      </c>
      <c r="K73" s="16">
        <v>2</v>
      </c>
      <c r="O73" s="1">
        <v>2</v>
      </c>
      <c r="R73" s="1">
        <v>28</v>
      </c>
    </row>
    <row r="74" spans="2:18" s="1" customFormat="1" ht="33" customHeight="1">
      <c r="B74" s="72"/>
      <c r="C74" s="85" t="s">
        <v>150</v>
      </c>
      <c r="D74" s="5" t="s">
        <v>34</v>
      </c>
      <c r="E74" s="6">
        <v>30</v>
      </c>
      <c r="F74" s="6">
        <v>2</v>
      </c>
      <c r="G74" s="6">
        <v>0</v>
      </c>
      <c r="H74" s="6">
        <v>0</v>
      </c>
      <c r="I74" s="6">
        <f>SUM(H74,F74)</f>
        <v>2</v>
      </c>
      <c r="J74" s="8" t="s">
        <v>151</v>
      </c>
      <c r="K74" s="16">
        <v>2</v>
      </c>
      <c r="O74" s="1">
        <v>2</v>
      </c>
      <c r="R74" s="1">
        <v>0</v>
      </c>
    </row>
    <row r="75" spans="2:18" s="1" customFormat="1" ht="33" customHeight="1">
      <c r="B75" s="72"/>
      <c r="C75" s="85" t="s">
        <v>152</v>
      </c>
      <c r="D75" s="5" t="s">
        <v>34</v>
      </c>
      <c r="E75" s="6">
        <v>0</v>
      </c>
      <c r="F75" s="6">
        <v>0</v>
      </c>
      <c r="G75" s="6">
        <v>30</v>
      </c>
      <c r="H75" s="6">
        <v>2</v>
      </c>
      <c r="I75" s="6">
        <f>SUM(H75,F75)</f>
        <v>2</v>
      </c>
      <c r="J75" s="8" t="s">
        <v>153</v>
      </c>
      <c r="K75" s="16">
        <v>2</v>
      </c>
      <c r="O75" s="1">
        <v>2</v>
      </c>
      <c r="R75" s="1">
        <v>0</v>
      </c>
    </row>
    <row r="76" spans="2:18" s="1" customFormat="1" ht="33" customHeight="1">
      <c r="B76" s="72"/>
      <c r="C76" s="85" t="s">
        <v>96</v>
      </c>
      <c r="D76" s="69" t="s">
        <v>34</v>
      </c>
      <c r="E76" s="51">
        <v>96</v>
      </c>
      <c r="F76" s="51">
        <v>8</v>
      </c>
      <c r="G76" s="69">
        <v>84</v>
      </c>
      <c r="H76" s="69">
        <v>8</v>
      </c>
      <c r="I76" s="6">
        <f>SUM(H76,F76)</f>
        <v>16</v>
      </c>
      <c r="J76" s="8" t="s">
        <v>97</v>
      </c>
      <c r="K76" s="80">
        <v>16</v>
      </c>
      <c r="L76" s="81">
        <v>16</v>
      </c>
      <c r="N76" s="60"/>
      <c r="O76" s="60">
        <v>16</v>
      </c>
      <c r="R76" s="60">
        <v>180</v>
      </c>
    </row>
    <row r="77" spans="2:18" s="1" customFormat="1" ht="33" customHeight="1">
      <c r="B77" s="72"/>
      <c r="C77" s="85" t="s">
        <v>98</v>
      </c>
      <c r="D77" s="70"/>
      <c r="E77" s="6">
        <v>0</v>
      </c>
      <c r="F77" s="6">
        <v>0</v>
      </c>
      <c r="G77" s="70"/>
      <c r="H77" s="70"/>
      <c r="I77" s="28" t="s">
        <v>154</v>
      </c>
      <c r="J77" s="8" t="s">
        <v>99</v>
      </c>
      <c r="K77" s="80"/>
      <c r="L77" s="81"/>
      <c r="N77" s="60"/>
      <c r="O77" s="60"/>
      <c r="R77" s="60"/>
    </row>
    <row r="78" spans="2:18" s="1" customFormat="1" ht="57.6" customHeight="1">
      <c r="B78" s="72"/>
      <c r="C78" s="87" t="s">
        <v>100</v>
      </c>
      <c r="D78" s="70"/>
      <c r="E78" s="69" t="s">
        <v>155</v>
      </c>
      <c r="F78" s="69" t="s">
        <v>156</v>
      </c>
      <c r="G78" s="70"/>
      <c r="H78" s="70"/>
      <c r="I78" s="69" t="s">
        <v>157</v>
      </c>
      <c r="J78" s="8" t="s">
        <v>101</v>
      </c>
      <c r="K78" s="80"/>
      <c r="L78" s="81"/>
      <c r="N78" s="60"/>
      <c r="O78" s="60"/>
      <c r="R78" s="60"/>
    </row>
    <row r="79" spans="2:18" s="1" customFormat="1" ht="33" customHeight="1">
      <c r="B79" s="72"/>
      <c r="C79" s="85" t="s">
        <v>158</v>
      </c>
      <c r="D79" s="70"/>
      <c r="E79" s="70"/>
      <c r="F79" s="70"/>
      <c r="G79" s="70"/>
      <c r="H79" s="70"/>
      <c r="I79" s="70"/>
      <c r="J79" s="8" t="s">
        <v>159</v>
      </c>
      <c r="K79" s="80"/>
      <c r="L79" s="81"/>
      <c r="N79" s="60"/>
      <c r="O79" s="60"/>
      <c r="R79" s="60"/>
    </row>
    <row r="80" spans="2:18" s="1" customFormat="1" ht="33" customHeight="1">
      <c r="B80" s="72"/>
      <c r="C80" s="84" t="s">
        <v>102</v>
      </c>
      <c r="D80" s="70"/>
      <c r="E80" s="70"/>
      <c r="F80" s="70"/>
      <c r="G80" s="70"/>
      <c r="H80" s="70"/>
      <c r="I80" s="70"/>
      <c r="J80" s="8" t="s">
        <v>103</v>
      </c>
      <c r="K80" s="80"/>
      <c r="L80" s="81"/>
      <c r="N80" s="60"/>
      <c r="O80" s="60"/>
      <c r="R80" s="60"/>
    </row>
    <row r="81" spans="2:19" s="1" customFormat="1" ht="33" customHeight="1">
      <c r="B81" s="72"/>
      <c r="C81" s="87" t="s">
        <v>104</v>
      </c>
      <c r="D81" s="70"/>
      <c r="E81" s="70"/>
      <c r="F81" s="70"/>
      <c r="G81" s="70"/>
      <c r="H81" s="70"/>
      <c r="I81" s="70"/>
      <c r="J81" s="8" t="s">
        <v>105</v>
      </c>
      <c r="K81" s="80"/>
      <c r="L81" s="81"/>
      <c r="N81" s="60"/>
      <c r="O81" s="60"/>
      <c r="R81" s="60"/>
    </row>
    <row r="82" spans="2:19" s="1" customFormat="1" ht="33" customHeight="1">
      <c r="B82" s="72"/>
      <c r="C82" s="88" t="s">
        <v>106</v>
      </c>
      <c r="D82" s="70"/>
      <c r="E82" s="70"/>
      <c r="F82" s="70"/>
      <c r="G82" s="70"/>
      <c r="H82" s="70"/>
      <c r="I82" s="70"/>
      <c r="J82" s="29" t="s">
        <v>107</v>
      </c>
      <c r="K82" s="80"/>
      <c r="L82" s="81"/>
      <c r="N82" s="60"/>
      <c r="O82" s="60"/>
      <c r="R82" s="60"/>
    </row>
    <row r="83" spans="2:19" s="1" customFormat="1" ht="33" customHeight="1">
      <c r="B83" s="72"/>
      <c r="C83" s="85" t="s">
        <v>108</v>
      </c>
      <c r="D83" s="69" t="s">
        <v>34</v>
      </c>
      <c r="E83" s="69">
        <v>32</v>
      </c>
      <c r="F83" s="69">
        <v>3</v>
      </c>
      <c r="G83" s="69">
        <v>0</v>
      </c>
      <c r="H83" s="69">
        <v>0</v>
      </c>
      <c r="I83" s="69">
        <f>SUM(H83,F83)</f>
        <v>3</v>
      </c>
      <c r="J83" s="8" t="s">
        <v>109</v>
      </c>
      <c r="K83" s="80">
        <v>3</v>
      </c>
      <c r="L83" s="81">
        <v>3</v>
      </c>
      <c r="N83" s="60"/>
      <c r="O83" s="60">
        <v>3</v>
      </c>
      <c r="R83" s="60">
        <v>32</v>
      </c>
    </row>
    <row r="84" spans="2:19" s="1" customFormat="1" ht="33" customHeight="1">
      <c r="B84" s="72"/>
      <c r="C84" s="85" t="s">
        <v>160</v>
      </c>
      <c r="D84" s="70"/>
      <c r="E84" s="70"/>
      <c r="F84" s="70"/>
      <c r="G84" s="70"/>
      <c r="H84" s="70"/>
      <c r="I84" s="70"/>
      <c r="J84" s="8" t="s">
        <v>161</v>
      </c>
      <c r="K84" s="80"/>
      <c r="L84" s="81"/>
      <c r="N84" s="60"/>
      <c r="O84" s="60"/>
      <c r="R84" s="60"/>
    </row>
    <row r="85" spans="2:19" s="1" customFormat="1" ht="52.15" customHeight="1">
      <c r="B85" s="72"/>
      <c r="C85" s="84" t="s">
        <v>112</v>
      </c>
      <c r="D85" s="70"/>
      <c r="E85" s="70"/>
      <c r="F85" s="70"/>
      <c r="G85" s="70"/>
      <c r="H85" s="70"/>
      <c r="I85" s="70"/>
      <c r="J85" s="8" t="s">
        <v>113</v>
      </c>
      <c r="K85" s="80"/>
      <c r="L85" s="81"/>
      <c r="N85" s="60"/>
      <c r="O85" s="60"/>
      <c r="R85" s="60"/>
    </row>
    <row r="86" spans="2:19" s="1" customFormat="1" ht="33" customHeight="1">
      <c r="B86" s="72"/>
      <c r="C86" s="85" t="s">
        <v>114</v>
      </c>
      <c r="D86" s="70"/>
      <c r="E86" s="70"/>
      <c r="F86" s="70"/>
      <c r="G86" s="70"/>
      <c r="H86" s="70"/>
      <c r="I86" s="70"/>
      <c r="J86" s="8" t="s">
        <v>115</v>
      </c>
      <c r="K86" s="80"/>
      <c r="L86" s="81"/>
      <c r="N86" s="60"/>
      <c r="O86" s="60"/>
      <c r="R86" s="60"/>
    </row>
    <row r="87" spans="2:19" s="1" customFormat="1" ht="33" customHeight="1">
      <c r="B87" s="72"/>
      <c r="C87" s="85" t="s">
        <v>116</v>
      </c>
      <c r="D87" s="70"/>
      <c r="E87" s="70"/>
      <c r="F87" s="70"/>
      <c r="G87" s="70"/>
      <c r="H87" s="70"/>
      <c r="I87" s="70"/>
      <c r="J87" s="8" t="s">
        <v>117</v>
      </c>
      <c r="K87" s="80"/>
      <c r="L87" s="81"/>
      <c r="N87" s="60"/>
      <c r="O87" s="60"/>
      <c r="R87" s="60"/>
    </row>
    <row r="88" spans="2:19" s="1" customFormat="1" ht="33" customHeight="1">
      <c r="B88" s="64" t="s">
        <v>65</v>
      </c>
      <c r="C88" s="65"/>
      <c r="D88" s="44"/>
      <c r="E88" s="44">
        <f>SUM(E58:E87)</f>
        <v>433</v>
      </c>
      <c r="F88" s="44">
        <f>SUM(F58:F87)</f>
        <v>30</v>
      </c>
      <c r="G88" s="44">
        <f>SUM(G58:G87)</f>
        <v>425</v>
      </c>
      <c r="H88" s="44">
        <f>SUM(H58:H87)</f>
        <v>30</v>
      </c>
      <c r="I88" s="44">
        <f>SUM(I58:I87)</f>
        <v>60</v>
      </c>
      <c r="J88" s="45"/>
    </row>
    <row r="89" spans="2:19" s="1" customFormat="1" ht="33" customHeight="1">
      <c r="B89" s="66" t="s">
        <v>162</v>
      </c>
      <c r="C89" s="85" t="s">
        <v>163</v>
      </c>
      <c r="D89" s="5" t="s">
        <v>34</v>
      </c>
      <c r="E89" s="33">
        <v>64</v>
      </c>
      <c r="F89" s="6">
        <v>19</v>
      </c>
      <c r="G89" s="6">
        <v>0</v>
      </c>
      <c r="H89" s="6">
        <v>0</v>
      </c>
      <c r="I89" s="6">
        <f>SUM(H89,F89)</f>
        <v>19</v>
      </c>
      <c r="J89" s="8" t="s">
        <v>164</v>
      </c>
      <c r="K89" s="48">
        <v>19</v>
      </c>
      <c r="L89" s="49">
        <v>19</v>
      </c>
      <c r="R89" s="1">
        <v>64</v>
      </c>
    </row>
    <row r="90" spans="2:19" s="1" customFormat="1" ht="33" customHeight="1">
      <c r="B90" s="66"/>
      <c r="C90" s="85" t="s">
        <v>165</v>
      </c>
      <c r="D90" s="30" t="s">
        <v>34</v>
      </c>
      <c r="E90" s="31">
        <v>32</v>
      </c>
      <c r="F90" s="50">
        <v>2</v>
      </c>
      <c r="G90" s="50">
        <v>0</v>
      </c>
      <c r="H90" s="50">
        <v>0</v>
      </c>
      <c r="I90" s="50">
        <v>2</v>
      </c>
      <c r="J90" s="8" t="s">
        <v>166</v>
      </c>
      <c r="O90" s="1">
        <v>2</v>
      </c>
      <c r="R90" s="1">
        <v>32</v>
      </c>
    </row>
    <row r="91" spans="2:19" s="1" customFormat="1" ht="33" customHeight="1">
      <c r="B91" s="66"/>
      <c r="C91" s="83" t="s">
        <v>167</v>
      </c>
      <c r="D91" s="32" t="s">
        <v>34</v>
      </c>
      <c r="E91" s="33">
        <v>30</v>
      </c>
      <c r="F91" s="6">
        <v>2</v>
      </c>
      <c r="G91" s="6">
        <v>0</v>
      </c>
      <c r="H91" s="6">
        <v>0</v>
      </c>
      <c r="I91" s="6">
        <f>SUM(H91,F91)</f>
        <v>2</v>
      </c>
      <c r="J91" s="11" t="s">
        <v>168</v>
      </c>
      <c r="O91" s="1">
        <v>2</v>
      </c>
      <c r="R91" s="1">
        <v>0</v>
      </c>
    </row>
    <row r="92" spans="2:19" s="1" customFormat="1" ht="33" customHeight="1">
      <c r="B92" s="66"/>
      <c r="C92" s="83" t="s">
        <v>169</v>
      </c>
      <c r="D92" s="32" t="s">
        <v>63</v>
      </c>
      <c r="E92" s="33">
        <v>16</v>
      </c>
      <c r="F92" s="6">
        <v>1</v>
      </c>
      <c r="G92" s="6">
        <v>0</v>
      </c>
      <c r="H92" s="6">
        <v>0</v>
      </c>
      <c r="I92" s="6">
        <f>SUM(F92,H92)</f>
        <v>1</v>
      </c>
      <c r="J92" s="11" t="s">
        <v>170</v>
      </c>
      <c r="Q92" s="53">
        <v>1</v>
      </c>
      <c r="R92" s="1">
        <v>16</v>
      </c>
    </row>
    <row r="93" spans="2:19" s="1" customFormat="1" ht="33" customHeight="1">
      <c r="B93" s="66"/>
      <c r="C93" s="85" t="s">
        <v>171</v>
      </c>
      <c r="D93" s="34" t="s">
        <v>63</v>
      </c>
      <c r="E93" s="6">
        <v>180</v>
      </c>
      <c r="F93" s="6">
        <v>6</v>
      </c>
      <c r="G93" s="6">
        <v>0</v>
      </c>
      <c r="H93" s="6">
        <v>0</v>
      </c>
      <c r="I93" s="6">
        <f>SUM(H93,F93)</f>
        <v>6</v>
      </c>
      <c r="J93" s="8" t="s">
        <v>172</v>
      </c>
      <c r="O93" s="1">
        <v>6</v>
      </c>
      <c r="R93" s="1">
        <v>0</v>
      </c>
    </row>
    <row r="94" spans="2:19" s="1" customFormat="1" ht="33" customHeight="1">
      <c r="B94" s="64" t="s">
        <v>65</v>
      </c>
      <c r="C94" s="65"/>
      <c r="D94" s="44"/>
      <c r="E94" s="44">
        <f>SUM(E89:E93)</f>
        <v>322</v>
      </c>
      <c r="F94" s="44">
        <f>SUM(F89:F93)</f>
        <v>30</v>
      </c>
      <c r="G94" s="44">
        <f>SUM(G89:G93)</f>
        <v>0</v>
      </c>
      <c r="H94" s="44">
        <f>SUM(H89:H93)</f>
        <v>0</v>
      </c>
      <c r="I94" s="44">
        <f>SUM(I89:I93)</f>
        <v>30</v>
      </c>
      <c r="J94" s="45"/>
    </row>
    <row r="95" spans="2:19" s="1" customFormat="1" ht="33" customHeight="1">
      <c r="B95" s="62" t="s">
        <v>173</v>
      </c>
      <c r="C95" s="63"/>
      <c r="D95" s="46"/>
      <c r="E95" s="46">
        <f>SUM(E28,E57,E88,E94)</f>
        <v>1943</v>
      </c>
      <c r="F95" s="46">
        <f>SUM(F28,F57,F88,F94)</f>
        <v>120</v>
      </c>
      <c r="G95" s="46">
        <f>SUM(G28,G57,G88,G94)</f>
        <v>1463</v>
      </c>
      <c r="H95" s="46">
        <f>SUM(H28,H57,H88,H94)</f>
        <v>91</v>
      </c>
      <c r="I95" s="46">
        <f>SUM(I28,I57,I88,I94)</f>
        <v>211</v>
      </c>
      <c r="J95" s="47"/>
      <c r="K95" s="36">
        <f t="shared" ref="K95:P95" si="2">SUM(K11:K94)</f>
        <v>115</v>
      </c>
      <c r="L95" s="37">
        <f t="shared" si="2"/>
        <v>65</v>
      </c>
      <c r="M95" s="38">
        <f t="shared" si="2"/>
        <v>17</v>
      </c>
      <c r="N95" s="54">
        <f t="shared" si="2"/>
        <v>62</v>
      </c>
      <c r="O95" s="54">
        <f t="shared" si="2"/>
        <v>101</v>
      </c>
      <c r="P95" s="54">
        <f t="shared" si="2"/>
        <v>7</v>
      </c>
      <c r="Q95" s="54">
        <f>SUM(Q11:Q91)</f>
        <v>4</v>
      </c>
      <c r="R95" s="54">
        <f>SUM(R11:R94)</f>
        <v>2740</v>
      </c>
      <c r="S95" s="53" t="s">
        <v>174</v>
      </c>
    </row>
    <row r="96" spans="2:19" ht="17.25" customHeight="1"/>
    <row r="97" spans="2:18" ht="14.45" customHeight="1">
      <c r="B97" s="61" t="s">
        <v>181</v>
      </c>
      <c r="C97" s="61"/>
    </row>
    <row r="98" spans="2:18">
      <c r="B98" s="61"/>
      <c r="C98" s="61"/>
      <c r="G98" s="35">
        <f>SUM(E95,G95)</f>
        <v>3406</v>
      </c>
      <c r="H98" s="67" t="s">
        <v>175</v>
      </c>
      <c r="I98" s="68"/>
    </row>
    <row r="99" spans="2:18" ht="46.9" customHeight="1">
      <c r="H99" t="s">
        <v>176</v>
      </c>
      <c r="Q99" s="58"/>
      <c r="R99" s="59" t="s">
        <v>177</v>
      </c>
    </row>
    <row r="100" spans="2:18">
      <c r="H100" s="82" t="s">
        <v>178</v>
      </c>
    </row>
    <row r="101" spans="2:18">
      <c r="H101" s="82"/>
    </row>
    <row r="102" spans="2:18">
      <c r="H102" s="82"/>
    </row>
    <row r="103" spans="2:18">
      <c r="C103" t="s">
        <v>179</v>
      </c>
      <c r="H103" s="82"/>
    </row>
    <row r="104" spans="2:18">
      <c r="H104" s="82"/>
    </row>
    <row r="105" spans="2:18">
      <c r="H105" s="82"/>
    </row>
    <row r="106" spans="2:18">
      <c r="H106" s="82"/>
    </row>
    <row r="107" spans="2:18">
      <c r="H107" s="82"/>
    </row>
    <row r="108" spans="2:18">
      <c r="H108" s="82"/>
    </row>
    <row r="109" spans="2:18">
      <c r="H109" s="82"/>
    </row>
    <row r="110" spans="2:18">
      <c r="H110" s="82"/>
    </row>
    <row r="111" spans="2:18">
      <c r="H111" s="82"/>
    </row>
    <row r="112" spans="2:18">
      <c r="H112" s="82"/>
    </row>
    <row r="113" spans="8:8">
      <c r="H113" s="82"/>
    </row>
    <row r="114" spans="8:8">
      <c r="H114" s="82"/>
    </row>
    <row r="115" spans="8:8">
      <c r="H115" s="82"/>
    </row>
    <row r="116" spans="8:8">
      <c r="H116" s="82"/>
    </row>
    <row r="117" spans="8:8">
      <c r="H117" s="82"/>
    </row>
    <row r="118" spans="8:8">
      <c r="H118" s="82"/>
    </row>
    <row r="119" spans="8:8">
      <c r="H119" s="82"/>
    </row>
  </sheetData>
  <mergeCells count="102">
    <mergeCell ref="K45:K50"/>
    <mergeCell ref="L45:L50"/>
    <mergeCell ref="K51:K55"/>
    <mergeCell ref="L51:L55"/>
    <mergeCell ref="K43:K44"/>
    <mergeCell ref="N43:N44"/>
    <mergeCell ref="N45:N50"/>
    <mergeCell ref="O51:O55"/>
    <mergeCell ref="K76:K82"/>
    <mergeCell ref="L76:L82"/>
    <mergeCell ref="N51:N55"/>
    <mergeCell ref="O43:O44"/>
    <mergeCell ref="O71:O72"/>
    <mergeCell ref="O76:O82"/>
    <mergeCell ref="O45:O50"/>
    <mergeCell ref="O62:O63"/>
    <mergeCell ref="L71:L72"/>
    <mergeCell ref="L68:L70"/>
    <mergeCell ref="O68:O70"/>
    <mergeCell ref="L43:L44"/>
    <mergeCell ref="L62:L63"/>
    <mergeCell ref="O83:O87"/>
    <mergeCell ref="O66:O67"/>
    <mergeCell ref="H100:H119"/>
    <mergeCell ref="H66:H67"/>
    <mergeCell ref="N66:N67"/>
    <mergeCell ref="N71:N72"/>
    <mergeCell ref="N76:N82"/>
    <mergeCell ref="H71:H72"/>
    <mergeCell ref="I71:I72"/>
    <mergeCell ref="L66:L67"/>
    <mergeCell ref="H62:H63"/>
    <mergeCell ref="G62:G63"/>
    <mergeCell ref="I62:I63"/>
    <mergeCell ref="H69:H70"/>
    <mergeCell ref="N83:N87"/>
    <mergeCell ref="K83:K87"/>
    <mergeCell ref="L83:L87"/>
    <mergeCell ref="I68:I70"/>
    <mergeCell ref="D83:D87"/>
    <mergeCell ref="E83:E87"/>
    <mergeCell ref="F83:F87"/>
    <mergeCell ref="G83:G87"/>
    <mergeCell ref="H83:H87"/>
    <mergeCell ref="I83:I87"/>
    <mergeCell ref="E62:E63"/>
    <mergeCell ref="F62:F63"/>
    <mergeCell ref="I66:I67"/>
    <mergeCell ref="I78:I82"/>
    <mergeCell ref="H76:H82"/>
    <mergeCell ref="G76:G82"/>
    <mergeCell ref="G66:G67"/>
    <mergeCell ref="E66:E67"/>
    <mergeCell ref="F66:F67"/>
    <mergeCell ref="B2:J2"/>
    <mergeCell ref="B4:J4"/>
    <mergeCell ref="B28:C28"/>
    <mergeCell ref="B57:C57"/>
    <mergeCell ref="G43:G44"/>
    <mergeCell ref="B29:B56"/>
    <mergeCell ref="D43:D44"/>
    <mergeCell ref="E43:E44"/>
    <mergeCell ref="F43:F44"/>
    <mergeCell ref="H45:H50"/>
    <mergeCell ref="I45:I50"/>
    <mergeCell ref="I51:I55"/>
    <mergeCell ref="I43:I44"/>
    <mergeCell ref="H43:H44"/>
    <mergeCell ref="H51:H55"/>
    <mergeCell ref="B11:B27"/>
    <mergeCell ref="D45:D50"/>
    <mergeCell ref="E45:E50"/>
    <mergeCell ref="F45:F50"/>
    <mergeCell ref="G45:G50"/>
    <mergeCell ref="D51:D55"/>
    <mergeCell ref="E51:E55"/>
    <mergeCell ref="F51:F55"/>
    <mergeCell ref="G51:G55"/>
    <mergeCell ref="R43:R44"/>
    <mergeCell ref="R45:R50"/>
    <mergeCell ref="R51:R55"/>
    <mergeCell ref="R62:R63"/>
    <mergeCell ref="R66:R67"/>
    <mergeCell ref="R68:R72"/>
    <mergeCell ref="R76:R82"/>
    <mergeCell ref="R83:R87"/>
    <mergeCell ref="B97:C98"/>
    <mergeCell ref="B95:C95"/>
    <mergeCell ref="B94:C94"/>
    <mergeCell ref="B88:C88"/>
    <mergeCell ref="B89:B93"/>
    <mergeCell ref="H98:I98"/>
    <mergeCell ref="E78:E82"/>
    <mergeCell ref="F78:F82"/>
    <mergeCell ref="B58:B87"/>
    <mergeCell ref="D76:D82"/>
    <mergeCell ref="G69:G70"/>
    <mergeCell ref="F68:F69"/>
    <mergeCell ref="E68:E69"/>
    <mergeCell ref="E71:E72"/>
    <mergeCell ref="F71:F72"/>
    <mergeCell ref="G71:G7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ignoredErrors>
    <ignoredError sqref="I92 I88" formula="1"/>
    <ignoredError sqref="Q9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2022-12-15T12:07:08Z</dcterms:modified>
</cp:coreProperties>
</file>