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2F7E74F-7F72-41F0-8479-4AB1736315C0}" xr6:coauthVersionLast="36" xr6:coauthVersionMax="36" xr10:uidLastSave="{00000000-0000-0000-0000-000000000000}"/>
  <bookViews>
    <workbookView xWindow="0" yWindow="0" windowWidth="38400" windowHeight="16905" xr2:uid="{00000000-000D-0000-FFFF-FFFF00000000}"/>
  </bookViews>
  <sheets>
    <sheet name="Arkusz1" sheetId="1" r:id="rId1"/>
  </sheets>
  <calcPr calcId="191028"/>
</workbook>
</file>

<file path=xl/calcChain.xml><?xml version="1.0" encoding="utf-8"?>
<calcChain xmlns="http://schemas.openxmlformats.org/spreadsheetml/2006/main">
  <c r="L56" i="1" l="1"/>
  <c r="K54" i="1" l="1"/>
  <c r="H54" i="1"/>
  <c r="G54" i="1"/>
  <c r="K42" i="1" l="1"/>
  <c r="K39" i="1" l="1"/>
  <c r="H39" i="1"/>
  <c r="G39" i="1"/>
  <c r="K18" i="1"/>
  <c r="H18" i="1"/>
  <c r="G18" i="1"/>
  <c r="K55" i="1" l="1"/>
  <c r="G55" i="1"/>
  <c r="H55" i="1"/>
  <c r="H42" i="1"/>
  <c r="G42" i="1"/>
</calcChain>
</file>

<file path=xl/sharedStrings.xml><?xml version="1.0" encoding="utf-8"?>
<sst xmlns="http://schemas.openxmlformats.org/spreadsheetml/2006/main" count="213" uniqueCount="155">
  <si>
    <t>WYDZIAŁ FORM PRZEMYSŁOWYCH</t>
  </si>
  <si>
    <t>KIERUNEK WZORNICTWO</t>
  </si>
  <si>
    <t>STUDIA 2. STOPNIA</t>
  </si>
  <si>
    <t>STUDIA STACJONARNE</t>
  </si>
  <si>
    <t>GRUPA PRZEDMIOTÓW</t>
  </si>
  <si>
    <t>TREŚCI PROGRAMOWE</t>
  </si>
  <si>
    <t>PRZEDMIOT</t>
  </si>
  <si>
    <t>ODNIESIENIE DO KIERUNKOWYCH EFEKTÓW UCZENIA SIĘ</t>
  </si>
  <si>
    <t>SPOSÓB WERYFIKACJI EFEKTÓW UCZENIA SIĘ</t>
  </si>
  <si>
    <t>PUNKTY ECTS DLA PRZEDMIOTU</t>
  </si>
  <si>
    <t xml:space="preserve">RODZAJ ZAJĘĆ (W., ĆW.)          </t>
  </si>
  <si>
    <t xml:space="preserve"> METODY KSZTAŁCENIA****</t>
  </si>
  <si>
    <t>LICZBA GODZIN ZAJĘĆ Z BEZPOŚREDNIM UDZIAŁEM NAUCZYCIELA AKADEMICKIEGO</t>
  </si>
  <si>
    <t>ODNIESIENIE DO PROWADZONYCH PRZEZ WYDZIAŁ BADAŃ NAUKOWYCH W DZIEDZINIE SZTUKI PLASTYCZNE I KONSERWACJA DZIEŁ SZTUKI (BN)*</t>
  </si>
  <si>
    <t>KOD PRZEDMIOTU</t>
  </si>
  <si>
    <t>BN</t>
  </si>
  <si>
    <t>PODSTAWOWE</t>
  </si>
  <si>
    <t>działania wizualne</t>
  </si>
  <si>
    <t>Elementy budowy obrazu</t>
  </si>
  <si>
    <t xml:space="preserve">K2_W03, K2_W06, K2_U03, K2_U04,  K2_K04 </t>
  </si>
  <si>
    <t>Z/O</t>
  </si>
  <si>
    <t>w, ćw</t>
  </si>
  <si>
    <t>wykład, konwersatorium</t>
  </si>
  <si>
    <t>0212.MA.8.2.32.S</t>
  </si>
  <si>
    <t>doskonalenie warsztatu projektowego</t>
  </si>
  <si>
    <t>Projektowanie uniwersalne</t>
  </si>
  <si>
    <t xml:space="preserve">K2_W01, K2_W03, K2_W06, K2_W07, K2_U02, K2_U03, K2_U04, K2_U05, K2_U11, K2_K01, K2_K02, K2_K03
</t>
  </si>
  <si>
    <t>Z/O/E</t>
  </si>
  <si>
    <t>wykład, seminarium</t>
  </si>
  <si>
    <t>0212.MA.8.3.43.S</t>
  </si>
  <si>
    <t>Techniki prezentacyjne</t>
  </si>
  <si>
    <t xml:space="preserve">K1_W01, K2_U06, K2_U07, K2_K01, K2_K08
</t>
  </si>
  <si>
    <t>ćwiczenia</t>
  </si>
  <si>
    <t>0212.MA.8.1.24.S</t>
  </si>
  <si>
    <t>Profesjonalne portfolio</t>
  </si>
  <si>
    <t xml:space="preserve">K2_W06, K2_W07, K2_U01, K2_U02, K2_U10, K2_K03
</t>
  </si>
  <si>
    <t>0212.MA.8.0.013.S</t>
  </si>
  <si>
    <t>Design Management</t>
  </si>
  <si>
    <t>K2_W01, K2_W07, K2_U05, K2_K01, K2_K03</t>
  </si>
  <si>
    <t>0212.MA.8.0.75.S</t>
  </si>
  <si>
    <t>Marketing w zarządzaniu produktem</t>
  </si>
  <si>
    <t>K2_W01, K2_U08, K2_U11, K2_K02</t>
  </si>
  <si>
    <t>w</t>
  </si>
  <si>
    <t>wykład</t>
  </si>
  <si>
    <t>0212.MA.8.0.03.S</t>
  </si>
  <si>
    <t>Nowe technologie i odkrycia naukowe</t>
  </si>
  <si>
    <t>K2_W03, K2_W06,  K2_U11, K2_K01</t>
  </si>
  <si>
    <t>ćw</t>
  </si>
  <si>
    <t>seminarium</t>
  </si>
  <si>
    <t>0212.MA.8.3.21.S</t>
  </si>
  <si>
    <t>Obrazowanie wideo</t>
  </si>
  <si>
    <t>K2_W06, K2_W07, K2_U01, K2_U02, K2_U10, K2_K03</t>
  </si>
  <si>
    <t>wykład, laboratorium</t>
  </si>
  <si>
    <t>0212.MA.8.0.95.S</t>
  </si>
  <si>
    <t>Fotografia produktu</t>
  </si>
  <si>
    <t>K2_W02, K2_U10, K2_K01</t>
  </si>
  <si>
    <t>laboratorium</t>
  </si>
  <si>
    <t>0212.MA.8.0.96.S</t>
  </si>
  <si>
    <t>Razem dla grupy</t>
  </si>
  <si>
    <t>KIERUNKOWE</t>
  </si>
  <si>
    <t>warsztaty projektowe</t>
  </si>
  <si>
    <t>Warsztaty projektowe 2D + 3D</t>
  </si>
  <si>
    <t>efekty zmienne, w zależności od koncepcji warsztatów</t>
  </si>
  <si>
    <t>projekt</t>
  </si>
  <si>
    <t>0212.MA.8.0.07.S</t>
  </si>
  <si>
    <t>projektowanie kierunkowe (do wyboru)</t>
  </si>
  <si>
    <t>projekt, seminarium</t>
  </si>
  <si>
    <t>K2_W01, K2_U02, K2_U05, K2_U07, K2_U08, K2_U13, K2_K02</t>
  </si>
  <si>
    <t>0212.MA.8.6.11.S–2Dk</t>
  </si>
  <si>
    <t>0212.MA.8.6.21.S–2Dk</t>
  </si>
  <si>
    <t>K2_W05, K2_U04, K2_U10, K2_K04</t>
  </si>
  <si>
    <t>0212.MA.8.3.31.S–3Dk</t>
  </si>
  <si>
    <t>K2_W06, K2_W07, K2_U02, K2_U05, K2_U08, K_U13,  K2_K01, K2_K02</t>
  </si>
  <si>
    <t>0212.MA.8.3.22.S–3Dk</t>
  </si>
  <si>
    <t>K2_W03, K2_U02, K2_U05, K2_U09, K2_K02</t>
  </si>
  <si>
    <t>0212.MA.8.4.14.S–3Dk</t>
  </si>
  <si>
    <t>K2_W06, K2_U01, K2_U02, K2_U05, K2_U07, K2_K01</t>
  </si>
  <si>
    <t>0212.MA.8.6.41.S–2Dk</t>
  </si>
  <si>
    <t>K2_W01, K2_U02, K2_U03, K2_U06, K2_U07, K2_U11, K2_K03, K2_K04</t>
  </si>
  <si>
    <t>0212.MA.8.4.41.S–3Dk</t>
  </si>
  <si>
    <t>K2_W01, K2_W06,  K2_W07, K2_U02, K2_U03,  K2_U04, K2_U05, K2_U11, K2_K01, K2_K02, K2_K03</t>
  </si>
  <si>
    <t>0212.MA.8.3.41.S–3Dk</t>
  </si>
  <si>
    <t>K2_W01, K2_W03, K2_W04, K2_U01, K2_U03, K2_U06, K2_K02, K2_K05</t>
  </si>
  <si>
    <t>0212.MA.8.5.31.S–3Dk</t>
  </si>
  <si>
    <t>praca dyplomowa magisterska</t>
  </si>
  <si>
    <t>Praca dyplomowa magisterska</t>
  </si>
  <si>
    <t xml:space="preserve">K2_W05, K2_W07, K2_U03, K2_U05, K2_U06, K2_U11, K2_U13, K2_K05, K2_K06
</t>
  </si>
  <si>
    <t xml:space="preserve">Z/O/E (semestr zimowy)                 Z/O (semestr letni)                  </t>
  </si>
  <si>
    <t>0212.MA.8.0.014.S-2D3D</t>
  </si>
  <si>
    <t>DO WYBORU**</t>
  </si>
  <si>
    <t>Przedmiot wolnego wyboru</t>
  </si>
  <si>
    <t>efekty zmienne, w zależności od wybranego przez studenta przedmiotu spośród przedmiotów na innych kierunkach studiów</t>
  </si>
  <si>
    <t>w lub ćw</t>
  </si>
  <si>
    <t>zależnie od wybranego przedmiotu</t>
  </si>
  <si>
    <t>0212.MA.8.0.04.S</t>
  </si>
  <si>
    <t>pozostałe przedmioty do wyboru zaznaczono szarością w polu kodu ECTS</t>
  </si>
  <si>
    <t>INNE***</t>
  </si>
  <si>
    <t>Historia i krytyka wzornictwa</t>
  </si>
  <si>
    <t>K2_W04, K2_U11, K2_K04, K2_K05</t>
  </si>
  <si>
    <t>0212.MA.8.0.01.S</t>
  </si>
  <si>
    <t>Historia sztuki współczesnej</t>
  </si>
  <si>
    <t>K2_W02, K2_W04, K2_U04, K2_U11, K2_K05</t>
  </si>
  <si>
    <t>0213.MA.8.0.09.S</t>
  </si>
  <si>
    <t>Prawo własności intelektualnej</t>
  </si>
  <si>
    <t xml:space="preserve">K2_W03, K2_W06, K2_U04, K2_U07, K2_U08, K2_K01, K2_K05, K2_K06
</t>
  </si>
  <si>
    <t>wykład, semianrium</t>
  </si>
  <si>
    <t>0212.MA.8.0.76.S</t>
  </si>
  <si>
    <t>Seminarium dyplomowe</t>
  </si>
  <si>
    <t>K2_W06, K2_U04, K2_U09, K2_U11, K2_K01, K2_K04</t>
  </si>
  <si>
    <t>seminarium, konwersatorium</t>
  </si>
  <si>
    <t>0213.MA.8.0.011.S</t>
  </si>
  <si>
    <t>Semiotyka</t>
  </si>
  <si>
    <t>K2_W03, K2_W04, K2_W06, K2_U04, K2_U11, K2_U12, K2_K01, K2_K04</t>
  </si>
  <si>
    <t>0212.MA.8.0.02.S</t>
  </si>
  <si>
    <t>Socjologia kultury</t>
  </si>
  <si>
    <t>K2_W01, K2_W02, K2_U01, K2_U02, K2_K01</t>
  </si>
  <si>
    <t>0212.MA.8.0.08.S</t>
  </si>
  <si>
    <t>Teoria sztuki</t>
  </si>
  <si>
    <t>K2_W02, K2_W06, K2_U04, K2_K01, K2_K04</t>
  </si>
  <si>
    <t>0213.MA.8.0.010.S</t>
  </si>
  <si>
    <t>Wykłady gościnne</t>
  </si>
  <si>
    <t>efekty zmienne, w zależności od tematyki wykładu</t>
  </si>
  <si>
    <t>Z</t>
  </si>
  <si>
    <t>0212.MA.8.0.012.S</t>
  </si>
  <si>
    <t xml:space="preserve">Retoryka i autoprezentacja </t>
  </si>
  <si>
    <t>K2_U13, K2_K05</t>
  </si>
  <si>
    <t>wykład, ćwiczenia praktyczne</t>
  </si>
  <si>
    <t>0212.MA.8.0.05.S</t>
  </si>
  <si>
    <t>Język angielski</t>
  </si>
  <si>
    <t>K2_U11, K2_U12, K2_K01, K2_K05</t>
  </si>
  <si>
    <t>Z/E</t>
  </si>
  <si>
    <t>konwersatorium</t>
  </si>
  <si>
    <t>0231.MA.SJO.1.5.PZ.2.S</t>
  </si>
  <si>
    <t>Redakcja i edycja</t>
  </si>
  <si>
    <t>K2_W01, K2_U06, K2_U08, K2_U11, K2_K02, K2_K04, K2_K05, K2_K06</t>
  </si>
  <si>
    <t>0212.MA.8.0.06.S</t>
  </si>
  <si>
    <t>Razem dla studiów</t>
  </si>
  <si>
    <t>SUMA ECTS BN:</t>
  </si>
  <si>
    <r>
      <rPr>
        <sz val="10"/>
        <rFont val="Calibri"/>
        <family val="2"/>
        <charset val="238"/>
        <scheme val="minor"/>
      </rPr>
      <t>*(</t>
    </r>
    <r>
      <rPr>
        <b/>
        <sz val="10"/>
        <rFont val="Calibri"/>
        <family val="2"/>
        <charset val="238"/>
        <scheme val="minor"/>
      </rPr>
      <t>BN)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 program studiów dla kierunku o </t>
    </r>
    <r>
      <rPr>
        <u/>
        <sz val="10"/>
        <color theme="1"/>
        <rFont val="Calibri"/>
        <family val="2"/>
        <charset val="238"/>
        <scheme val="minor"/>
      </rPr>
      <t>profilu ogólnoakademickim</t>
    </r>
    <r>
      <rPr>
        <sz val="10"/>
        <color theme="1"/>
        <rFont val="Calibri"/>
        <family val="2"/>
        <charset val="238"/>
        <scheme val="minor"/>
      </rPr>
      <t xml:space="preserve"> obejmuje</t>
    </r>
    <r>
      <rPr>
        <u/>
        <sz val="10"/>
        <color theme="1"/>
        <rFont val="Calibri"/>
        <family val="2"/>
        <charset val="238"/>
        <scheme val="minor"/>
      </rPr>
      <t xml:space="preserve"> zajęcia związane z prowadzoną w uczelni działalnością naukową </t>
    </r>
    <r>
      <rPr>
        <sz val="10"/>
        <color theme="1"/>
        <rFont val="Calibri"/>
        <family val="2"/>
        <charset val="238"/>
        <scheme val="minor"/>
      </rPr>
      <t xml:space="preserve">w dyscyplinie sztuki plastyczne i konserwacja dzieł sztuki, którym przypisano </t>
    </r>
    <r>
      <rPr>
        <u/>
        <sz val="10"/>
        <color theme="1"/>
        <rFont val="Calibri"/>
        <family val="2"/>
        <charset val="238"/>
        <scheme val="minor"/>
      </rPr>
      <t>punkty ECTS</t>
    </r>
    <r>
      <rPr>
        <sz val="10"/>
        <color theme="1"/>
        <rFont val="Calibri"/>
        <family val="2"/>
        <charset val="238"/>
        <scheme val="minor"/>
      </rPr>
      <t xml:space="preserve"> w wymiarze </t>
    </r>
    <r>
      <rPr>
        <u/>
        <sz val="10"/>
        <color theme="1"/>
        <rFont val="Calibri"/>
        <family val="2"/>
        <charset val="238"/>
        <scheme val="minor"/>
      </rPr>
      <t>większym niż 50% liczby punktów ECTS</t>
    </r>
    <r>
      <rPr>
        <sz val="10"/>
        <color theme="1"/>
        <rFont val="Calibri"/>
        <family val="2"/>
        <charset val="238"/>
        <scheme val="minor"/>
      </rPr>
      <t>, koniecznej do ukończenia studiów na danym poziomie i uwzględnia udział studentów w zajęciach przygotowujących do prowadzenia działalności naukowej lub udział w tej działalności.</t>
    </r>
  </si>
  <si>
    <r>
      <t xml:space="preserve">**program studiów powinien umożliwiać studentowi </t>
    </r>
    <r>
      <rPr>
        <u/>
        <sz val="10"/>
        <rFont val="Calibri"/>
        <family val="2"/>
        <charset val="238"/>
        <scheme val="minor"/>
      </rPr>
      <t>wybór</t>
    </r>
    <r>
      <rPr>
        <sz val="10"/>
        <rFont val="Calibri"/>
        <family val="2"/>
        <charset val="238"/>
        <scheme val="minor"/>
      </rPr>
      <t xml:space="preserve"> zajęć, którym przypisano punkty ECTS</t>
    </r>
    <r>
      <rPr>
        <u/>
        <sz val="10"/>
        <rFont val="Calibri"/>
        <family val="2"/>
        <charset val="238"/>
        <scheme val="minor"/>
      </rPr>
      <t xml:space="preserve"> w wymiarze nie mniejszym niż 30% liczby punktów ECTS, </t>
    </r>
    <r>
      <rPr>
        <sz val="10"/>
        <rFont val="Calibri"/>
        <family val="2"/>
        <charset val="238"/>
        <scheme val="minor"/>
      </rPr>
      <t>koniecznych do ukończenia studiów na danym poziomie. Może dotyczyć również wyboru pracowni o tej samej nazwie, ale oferującej różne programy.</t>
    </r>
  </si>
  <si>
    <t>***dla zajęć z obszarów nauk humanistycznych lub nauk społecznych, wymiar nie mniejszy niż 5 pkt ECTS</t>
  </si>
  <si>
    <t>**** zapewniające osiągnięcie efektów uczenia się</t>
  </si>
  <si>
    <t>PRZEDMIOTY DO ZREALIZOWANIA PODCZAS STUDIÓW DRUGIEGO STOPNIA NA KIERUNKU WZORNICTWO WRAZ Z ODNIESIENIEM DO KIERUNKOWYCH EFEKTÓW UCZENIA SIĘ ORAZ LICZBĄ PUNKTÓW ECTS</t>
  </si>
  <si>
    <t>Projektowanie komunikacji wizualnej</t>
  </si>
  <si>
    <t>Projektowanie identyfikacji wizualnej i grafiki animowanej</t>
  </si>
  <si>
    <t>Projektowanie alternatywne</t>
  </si>
  <si>
    <t>Projektowanie dla środowisk ekstremalnych</t>
  </si>
  <si>
    <t>Projektowanie ergonomiczne 2</t>
  </si>
  <si>
    <t>Projektowanie interakcji</t>
  </si>
  <si>
    <t>Projektowanie rynkowe</t>
  </si>
  <si>
    <t>Projektowanie społecznie odpowiedzialne</t>
  </si>
  <si>
    <t>Projektowanie tekstyliów użytkowych</t>
  </si>
  <si>
    <t>Projektowanie kierunkowe zmieniane co semestr (semestry w nawiasie), w każdym semestrze po 9 przedmiotów projektowych do wyboru, każdy student wybiera 2 przedmioty projektowe w semestrze (64 + 64 godziny = 6 + 6 ECTS w semestrze zimowym oraz 56 + 56 godzin = 4 + 4 ECTS w semestrze letnim).</t>
  </si>
  <si>
    <t>LICZBA GODZIN ZAJĘĆ</t>
  </si>
  <si>
    <t>wg załącznika nr 1 do Zarządzenia nr 16/2022 Rektora ASP z dnia 28 lutego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</si>
</sst>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darkGray">
        <fgColor theme="0" tint="-0.49998474074526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114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2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indent="2"/>
    </xf>
    <xf numFmtId="0" fontId="4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indent="2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2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center"/>
    </xf>
    <xf numFmtId="0" fontId="13" fillId="0" borderId="9" xfId="0" applyFont="1" applyBorder="1" applyAlignment="1">
      <alignment horizontal="left" vertical="center" wrapText="1" indent="2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13" fillId="0" borderId="13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indent="2"/>
    </xf>
    <xf numFmtId="0" fontId="5" fillId="0" borderId="5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5" fillId="4" borderId="1" xfId="0" applyFont="1" applyFill="1" applyBorder="1" applyAlignment="1">
      <alignment vertical="center" wrapText="1"/>
    </xf>
    <xf numFmtId="0" fontId="15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vertical="center" wrapText="1"/>
    </xf>
    <xf numFmtId="0" fontId="15" fillId="4" borderId="1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62"/>
  <sheetViews>
    <sheetView tabSelected="1" topLeftCell="A4" zoomScaleNormal="100" workbookViewId="0">
      <selection activeCell="G54" sqref="G54"/>
    </sheetView>
  </sheetViews>
  <sheetFormatPr defaultRowHeight="15" x14ac:dyDescent="0.25"/>
  <cols>
    <col min="2" max="2" width="7.5703125" customWidth="1"/>
    <col min="3" max="3" width="10.140625" customWidth="1"/>
    <col min="4" max="4" width="60.42578125" customWidth="1"/>
    <col min="5" max="5" width="29" customWidth="1"/>
    <col min="6" max="9" width="15.5703125" customWidth="1"/>
    <col min="10" max="10" width="17.42578125" customWidth="1"/>
    <col min="11" max="12" width="15.5703125" customWidth="1"/>
    <col min="13" max="13" width="26.42578125" customWidth="1"/>
    <col min="14" max="14" width="9.140625" style="12"/>
  </cols>
  <sheetData>
    <row r="1" spans="2:14" ht="30.75" customHeight="1" x14ac:dyDescent="0.25">
      <c r="B1" s="98" t="s">
        <v>154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2:14" ht="52.5" customHeight="1" x14ac:dyDescent="0.25">
      <c r="B2" s="61" t="s">
        <v>142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2:14" ht="47.25" customHeight="1" x14ac:dyDescent="0.25">
      <c r="B3" s="11"/>
      <c r="C3" s="11"/>
      <c r="D3" s="2" t="s">
        <v>0</v>
      </c>
      <c r="E3" s="11"/>
      <c r="F3" s="11"/>
      <c r="G3" s="11"/>
      <c r="H3" s="11"/>
      <c r="I3" s="11"/>
      <c r="J3" s="11"/>
      <c r="K3" s="11"/>
      <c r="L3" s="11"/>
      <c r="M3" s="11"/>
    </row>
    <row r="4" spans="2:14" ht="15.6" customHeight="1" x14ac:dyDescent="0.25">
      <c r="B4" s="11"/>
      <c r="C4" s="11"/>
      <c r="D4" s="2" t="s">
        <v>1</v>
      </c>
      <c r="E4" s="11"/>
      <c r="F4" s="11"/>
      <c r="G4" s="11"/>
      <c r="H4" s="11"/>
      <c r="I4" s="11"/>
      <c r="J4" s="11"/>
      <c r="K4" s="11"/>
      <c r="L4" s="11"/>
      <c r="M4" s="11"/>
    </row>
    <row r="5" spans="2:14" ht="15.6" customHeight="1" x14ac:dyDescent="0.25">
      <c r="B5" s="11"/>
      <c r="C5" s="11"/>
      <c r="D5" s="2" t="s">
        <v>2</v>
      </c>
      <c r="E5" s="11"/>
      <c r="F5" s="11"/>
      <c r="G5" s="11"/>
      <c r="H5" s="11"/>
      <c r="I5" s="11"/>
      <c r="J5" s="11"/>
      <c r="K5" s="11"/>
      <c r="L5" s="11"/>
      <c r="M5" s="11"/>
    </row>
    <row r="6" spans="2:14" ht="16.5" customHeight="1" x14ac:dyDescent="0.25">
      <c r="B6" s="11"/>
      <c r="C6" s="11"/>
      <c r="D6" s="2" t="s">
        <v>3</v>
      </c>
      <c r="E6" s="11"/>
      <c r="F6" s="11"/>
      <c r="G6" s="11"/>
      <c r="H6" s="11"/>
      <c r="I6" s="11"/>
      <c r="J6" s="11"/>
      <c r="K6" s="11"/>
      <c r="L6" s="11"/>
      <c r="M6" s="11"/>
    </row>
    <row r="7" spans="2:14" x14ac:dyDescent="0.2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2:14" ht="151.5" customHeight="1" x14ac:dyDescent="0.25">
      <c r="B8" s="17" t="s">
        <v>4</v>
      </c>
      <c r="C8" s="18" t="s">
        <v>5</v>
      </c>
      <c r="D8" s="19" t="s">
        <v>6</v>
      </c>
      <c r="E8" s="19" t="s">
        <v>7</v>
      </c>
      <c r="F8" s="19" t="s">
        <v>8</v>
      </c>
      <c r="G8" s="19" t="s">
        <v>9</v>
      </c>
      <c r="H8" s="19" t="s">
        <v>153</v>
      </c>
      <c r="I8" s="19" t="s">
        <v>10</v>
      </c>
      <c r="J8" s="19" t="s">
        <v>11</v>
      </c>
      <c r="K8" s="19" t="s">
        <v>12</v>
      </c>
      <c r="L8" s="19" t="s">
        <v>13</v>
      </c>
      <c r="M8" s="20" t="s">
        <v>14</v>
      </c>
      <c r="N8" s="52" t="s">
        <v>15</v>
      </c>
    </row>
    <row r="9" spans="2:14" ht="61.9" customHeight="1" x14ac:dyDescent="0.25">
      <c r="B9" s="60" t="s">
        <v>16</v>
      </c>
      <c r="C9" s="21" t="s">
        <v>17</v>
      </c>
      <c r="D9" s="99" t="s">
        <v>18</v>
      </c>
      <c r="E9" s="22" t="s">
        <v>19</v>
      </c>
      <c r="F9" s="23" t="s">
        <v>20</v>
      </c>
      <c r="G9" s="9">
        <v>4</v>
      </c>
      <c r="H9" s="23">
        <v>100</v>
      </c>
      <c r="I9" s="23" t="s">
        <v>21</v>
      </c>
      <c r="J9" s="23" t="s">
        <v>22</v>
      </c>
      <c r="K9" s="23">
        <v>60</v>
      </c>
      <c r="L9" s="9" t="s">
        <v>15</v>
      </c>
      <c r="M9" s="13" t="s">
        <v>23</v>
      </c>
      <c r="N9" s="15">
        <v>4</v>
      </c>
    </row>
    <row r="10" spans="2:14" ht="63" customHeight="1" x14ac:dyDescent="0.25">
      <c r="B10" s="60"/>
      <c r="C10" s="68" t="s">
        <v>24</v>
      </c>
      <c r="D10" s="100" t="s">
        <v>25</v>
      </c>
      <c r="E10" s="22" t="s">
        <v>26</v>
      </c>
      <c r="F10" s="23" t="s">
        <v>27</v>
      </c>
      <c r="G10" s="24">
        <v>6</v>
      </c>
      <c r="H10" s="25">
        <v>150</v>
      </c>
      <c r="I10" s="25" t="s">
        <v>21</v>
      </c>
      <c r="J10" s="23" t="s">
        <v>28</v>
      </c>
      <c r="K10" s="23">
        <v>120</v>
      </c>
      <c r="L10" s="9" t="s">
        <v>15</v>
      </c>
      <c r="M10" s="13" t="s">
        <v>29</v>
      </c>
      <c r="N10" s="15">
        <v>6</v>
      </c>
    </row>
    <row r="11" spans="2:14" ht="46.5" customHeight="1" x14ac:dyDescent="0.25">
      <c r="B11" s="60"/>
      <c r="C11" s="60"/>
      <c r="D11" s="100" t="s">
        <v>30</v>
      </c>
      <c r="E11" s="22" t="s">
        <v>31</v>
      </c>
      <c r="F11" s="23" t="s">
        <v>20</v>
      </c>
      <c r="G11" s="24">
        <v>1</v>
      </c>
      <c r="H11" s="25">
        <v>25</v>
      </c>
      <c r="I11" s="25" t="s">
        <v>21</v>
      </c>
      <c r="J11" s="23" t="s">
        <v>32</v>
      </c>
      <c r="K11" s="23">
        <v>25</v>
      </c>
      <c r="L11" s="9"/>
      <c r="M11" s="13" t="s">
        <v>33</v>
      </c>
      <c r="N11" s="15"/>
    </row>
    <row r="12" spans="2:14" ht="60" customHeight="1" x14ac:dyDescent="0.25">
      <c r="B12" s="60"/>
      <c r="C12" s="60"/>
      <c r="D12" s="100" t="s">
        <v>34</v>
      </c>
      <c r="E12" s="26" t="s">
        <v>35</v>
      </c>
      <c r="F12" s="23" t="s">
        <v>20</v>
      </c>
      <c r="G12" s="24">
        <v>1</v>
      </c>
      <c r="H12" s="25">
        <v>25</v>
      </c>
      <c r="I12" s="25" t="s">
        <v>21</v>
      </c>
      <c r="J12" s="23" t="s">
        <v>32</v>
      </c>
      <c r="K12" s="23">
        <v>21</v>
      </c>
      <c r="L12" s="10"/>
      <c r="M12" s="13" t="s">
        <v>36</v>
      </c>
      <c r="N12" s="15"/>
    </row>
    <row r="13" spans="2:14" ht="31.5" customHeight="1" x14ac:dyDescent="0.25">
      <c r="B13" s="60"/>
      <c r="C13" s="60"/>
      <c r="D13" s="101" t="s">
        <v>37</v>
      </c>
      <c r="E13" s="22" t="s">
        <v>38</v>
      </c>
      <c r="F13" s="23" t="s">
        <v>20</v>
      </c>
      <c r="G13" s="27">
        <v>2</v>
      </c>
      <c r="H13" s="25">
        <v>50</v>
      </c>
      <c r="I13" s="25" t="s">
        <v>21</v>
      </c>
      <c r="J13" s="23" t="s">
        <v>22</v>
      </c>
      <c r="K13" s="23">
        <v>32</v>
      </c>
      <c r="L13" s="9"/>
      <c r="M13" s="13" t="s">
        <v>39</v>
      </c>
      <c r="N13" s="15"/>
    </row>
    <row r="14" spans="2:14" ht="24.95" customHeight="1" x14ac:dyDescent="0.25">
      <c r="B14" s="60"/>
      <c r="C14" s="60"/>
      <c r="D14" s="102" t="s">
        <v>40</v>
      </c>
      <c r="E14" s="28" t="s">
        <v>41</v>
      </c>
      <c r="F14" s="23" t="s">
        <v>20</v>
      </c>
      <c r="G14" s="29">
        <v>2</v>
      </c>
      <c r="H14" s="25">
        <v>50</v>
      </c>
      <c r="I14" s="25" t="s">
        <v>42</v>
      </c>
      <c r="J14" s="23" t="s">
        <v>43</v>
      </c>
      <c r="K14" s="23">
        <v>32</v>
      </c>
      <c r="L14" s="9"/>
      <c r="M14" s="13" t="s">
        <v>44</v>
      </c>
      <c r="N14" s="15"/>
    </row>
    <row r="15" spans="2:14" ht="24.95" customHeight="1" x14ac:dyDescent="0.25">
      <c r="B15" s="60"/>
      <c r="C15" s="60"/>
      <c r="D15" s="100" t="s">
        <v>45</v>
      </c>
      <c r="E15" s="28" t="s">
        <v>46</v>
      </c>
      <c r="F15" s="23" t="s">
        <v>20</v>
      </c>
      <c r="G15" s="9">
        <v>2</v>
      </c>
      <c r="H15" s="25">
        <v>50</v>
      </c>
      <c r="I15" s="25" t="s">
        <v>47</v>
      </c>
      <c r="J15" s="23" t="s">
        <v>48</v>
      </c>
      <c r="K15" s="23">
        <v>32</v>
      </c>
      <c r="L15" s="9"/>
      <c r="M15" s="13" t="s">
        <v>49</v>
      </c>
      <c r="N15" s="15"/>
    </row>
    <row r="16" spans="2:14" ht="33" customHeight="1" x14ac:dyDescent="0.25">
      <c r="B16" s="60"/>
      <c r="C16" s="60"/>
      <c r="D16" s="103" t="s">
        <v>50</v>
      </c>
      <c r="E16" s="30" t="s">
        <v>51</v>
      </c>
      <c r="F16" s="31" t="s">
        <v>27</v>
      </c>
      <c r="G16" s="32">
        <v>6</v>
      </c>
      <c r="H16" s="25">
        <v>150</v>
      </c>
      <c r="I16" s="25" t="s">
        <v>21</v>
      </c>
      <c r="J16" s="31" t="s">
        <v>52</v>
      </c>
      <c r="K16" s="31">
        <v>104</v>
      </c>
      <c r="L16" s="33"/>
      <c r="M16" s="34" t="s">
        <v>53</v>
      </c>
      <c r="N16" s="15"/>
    </row>
    <row r="17" spans="2:14" ht="30.75" customHeight="1" x14ac:dyDescent="0.25">
      <c r="B17" s="60"/>
      <c r="C17" s="69"/>
      <c r="D17" s="104" t="s">
        <v>54</v>
      </c>
      <c r="E17" s="35" t="s">
        <v>55</v>
      </c>
      <c r="F17" s="36" t="s">
        <v>20</v>
      </c>
      <c r="G17" s="36">
        <v>4</v>
      </c>
      <c r="H17" s="36">
        <v>100</v>
      </c>
      <c r="I17" s="36" t="s">
        <v>21</v>
      </c>
      <c r="J17" s="36" t="s">
        <v>56</v>
      </c>
      <c r="K17" s="36">
        <v>90</v>
      </c>
      <c r="L17" s="36"/>
      <c r="M17" s="37" t="s">
        <v>57</v>
      </c>
      <c r="N17" s="15"/>
    </row>
    <row r="18" spans="2:14" ht="24.95" customHeight="1" x14ac:dyDescent="0.25">
      <c r="B18" s="76" t="s">
        <v>58</v>
      </c>
      <c r="C18" s="77"/>
      <c r="D18" s="78"/>
      <c r="E18" s="78"/>
      <c r="F18" s="79"/>
      <c r="G18" s="38">
        <f>SUM(G9:G17)</f>
        <v>28</v>
      </c>
      <c r="H18" s="38">
        <f>SUM(H9:H17)</f>
        <v>700</v>
      </c>
      <c r="I18" s="54"/>
      <c r="J18" s="54"/>
      <c r="K18" s="38">
        <f>SUM(K9:K17)</f>
        <v>516</v>
      </c>
      <c r="L18" s="54"/>
      <c r="M18" s="39"/>
      <c r="N18" s="16"/>
    </row>
    <row r="19" spans="2:14" ht="67.900000000000006" customHeight="1" x14ac:dyDescent="0.25">
      <c r="B19" s="68" t="s">
        <v>59</v>
      </c>
      <c r="C19" s="21" t="s">
        <v>60</v>
      </c>
      <c r="D19" s="105" t="s">
        <v>61</v>
      </c>
      <c r="E19" s="40" t="s">
        <v>62</v>
      </c>
      <c r="F19" s="23" t="s">
        <v>20</v>
      </c>
      <c r="G19" s="23">
        <v>2</v>
      </c>
      <c r="H19" s="23">
        <v>50</v>
      </c>
      <c r="I19" s="23" t="s">
        <v>21</v>
      </c>
      <c r="J19" s="23" t="s">
        <v>63</v>
      </c>
      <c r="K19" s="23">
        <v>30</v>
      </c>
      <c r="L19" s="9" t="s">
        <v>15</v>
      </c>
      <c r="M19" s="14" t="s">
        <v>64</v>
      </c>
      <c r="N19" s="15">
        <v>2</v>
      </c>
    </row>
    <row r="20" spans="2:14" ht="90" customHeight="1" x14ac:dyDescent="0.25">
      <c r="B20" s="60"/>
      <c r="C20" s="68" t="s">
        <v>65</v>
      </c>
      <c r="D20" s="97" t="s">
        <v>152</v>
      </c>
      <c r="E20" s="40"/>
      <c r="F20" s="65" t="s">
        <v>27</v>
      </c>
      <c r="G20" s="65">
        <v>20</v>
      </c>
      <c r="H20" s="65">
        <v>500</v>
      </c>
      <c r="I20" s="65" t="s">
        <v>21</v>
      </c>
      <c r="J20" s="65" t="s">
        <v>66</v>
      </c>
      <c r="K20" s="65">
        <v>240</v>
      </c>
      <c r="L20" s="73" t="s">
        <v>15</v>
      </c>
      <c r="M20" s="14"/>
      <c r="N20" s="89">
        <v>20</v>
      </c>
    </row>
    <row r="21" spans="2:14" ht="49.9" customHeight="1" x14ac:dyDescent="0.25">
      <c r="B21" s="60"/>
      <c r="C21" s="60"/>
      <c r="D21" s="99" t="s">
        <v>143</v>
      </c>
      <c r="E21" s="41" t="s">
        <v>67</v>
      </c>
      <c r="F21" s="66"/>
      <c r="G21" s="66"/>
      <c r="H21" s="66"/>
      <c r="I21" s="66"/>
      <c r="J21" s="66"/>
      <c r="K21" s="66"/>
      <c r="L21" s="74"/>
      <c r="M21" s="14" t="s">
        <v>68</v>
      </c>
      <c r="N21" s="90"/>
    </row>
    <row r="22" spans="2:14" ht="49.9" customHeight="1" x14ac:dyDescent="0.25">
      <c r="B22" s="60"/>
      <c r="C22" s="60"/>
      <c r="D22" s="99" t="s">
        <v>144</v>
      </c>
      <c r="E22" s="41" t="s">
        <v>67</v>
      </c>
      <c r="F22" s="66"/>
      <c r="G22" s="66"/>
      <c r="H22" s="66"/>
      <c r="I22" s="66"/>
      <c r="J22" s="66"/>
      <c r="K22" s="66"/>
      <c r="L22" s="74"/>
      <c r="M22" s="14" t="s">
        <v>69</v>
      </c>
      <c r="N22" s="90"/>
    </row>
    <row r="23" spans="2:14" ht="46.15" customHeight="1" x14ac:dyDescent="0.25">
      <c r="B23" s="60"/>
      <c r="C23" s="60"/>
      <c r="D23" s="99" t="s">
        <v>145</v>
      </c>
      <c r="E23" s="41" t="s">
        <v>70</v>
      </c>
      <c r="F23" s="66"/>
      <c r="G23" s="66"/>
      <c r="H23" s="66"/>
      <c r="I23" s="66"/>
      <c r="J23" s="66"/>
      <c r="K23" s="66"/>
      <c r="L23" s="74"/>
      <c r="M23" s="14" t="s">
        <v>71</v>
      </c>
      <c r="N23" s="90"/>
    </row>
    <row r="24" spans="2:14" ht="55.9" customHeight="1" x14ac:dyDescent="0.25">
      <c r="B24" s="60"/>
      <c r="C24" s="60"/>
      <c r="D24" s="99" t="s">
        <v>146</v>
      </c>
      <c r="E24" s="41" t="s">
        <v>72</v>
      </c>
      <c r="F24" s="66"/>
      <c r="G24" s="66"/>
      <c r="H24" s="66"/>
      <c r="I24" s="66"/>
      <c r="J24" s="66"/>
      <c r="K24" s="66"/>
      <c r="L24" s="74"/>
      <c r="M24" s="14" t="s">
        <v>73</v>
      </c>
      <c r="N24" s="90"/>
    </row>
    <row r="25" spans="2:14" ht="33" customHeight="1" x14ac:dyDescent="0.25">
      <c r="B25" s="60"/>
      <c r="C25" s="60"/>
      <c r="D25" s="106" t="s">
        <v>147</v>
      </c>
      <c r="E25" s="41" t="s">
        <v>74</v>
      </c>
      <c r="F25" s="66"/>
      <c r="G25" s="66"/>
      <c r="H25" s="66"/>
      <c r="I25" s="66"/>
      <c r="J25" s="66"/>
      <c r="K25" s="66"/>
      <c r="L25" s="74"/>
      <c r="M25" s="14" t="s">
        <v>75</v>
      </c>
      <c r="N25" s="90"/>
    </row>
    <row r="26" spans="2:14" ht="40.9" customHeight="1" x14ac:dyDescent="0.25">
      <c r="B26" s="60"/>
      <c r="C26" s="60"/>
      <c r="D26" s="99" t="s">
        <v>148</v>
      </c>
      <c r="E26" s="41" t="s">
        <v>76</v>
      </c>
      <c r="F26" s="66"/>
      <c r="G26" s="66"/>
      <c r="H26" s="66"/>
      <c r="I26" s="66"/>
      <c r="J26" s="66"/>
      <c r="K26" s="66"/>
      <c r="L26" s="74"/>
      <c r="M26" s="14" t="s">
        <v>77</v>
      </c>
      <c r="N26" s="90"/>
    </row>
    <row r="27" spans="2:14" ht="68.45" customHeight="1" x14ac:dyDescent="0.25">
      <c r="B27" s="60"/>
      <c r="C27" s="60"/>
      <c r="D27" s="107" t="s">
        <v>149</v>
      </c>
      <c r="E27" s="41" t="s">
        <v>78</v>
      </c>
      <c r="F27" s="66"/>
      <c r="G27" s="66"/>
      <c r="H27" s="66"/>
      <c r="I27" s="66"/>
      <c r="J27" s="66"/>
      <c r="K27" s="66"/>
      <c r="L27" s="74"/>
      <c r="M27" s="14" t="s">
        <v>79</v>
      </c>
      <c r="N27" s="90"/>
    </row>
    <row r="28" spans="2:14" ht="67.150000000000006" customHeight="1" x14ac:dyDescent="0.25">
      <c r="B28" s="60"/>
      <c r="C28" s="60"/>
      <c r="D28" s="106" t="s">
        <v>150</v>
      </c>
      <c r="E28" s="41" t="s">
        <v>80</v>
      </c>
      <c r="F28" s="66"/>
      <c r="G28" s="66"/>
      <c r="H28" s="66"/>
      <c r="I28" s="66"/>
      <c r="J28" s="66"/>
      <c r="K28" s="66"/>
      <c r="L28" s="74"/>
      <c r="M28" s="14" t="s">
        <v>81</v>
      </c>
      <c r="N28" s="90"/>
    </row>
    <row r="29" spans="2:14" ht="52.15" customHeight="1" x14ac:dyDescent="0.25">
      <c r="B29" s="60"/>
      <c r="C29" s="69"/>
      <c r="D29" s="106" t="s">
        <v>151</v>
      </c>
      <c r="E29" s="41" t="s">
        <v>82</v>
      </c>
      <c r="F29" s="67"/>
      <c r="G29" s="67"/>
      <c r="H29" s="67"/>
      <c r="I29" s="67"/>
      <c r="J29" s="67"/>
      <c r="K29" s="67"/>
      <c r="L29" s="75"/>
      <c r="M29" s="14" t="s">
        <v>83</v>
      </c>
      <c r="N29" s="91"/>
    </row>
    <row r="30" spans="2:14" ht="71.45" customHeight="1" x14ac:dyDescent="0.25">
      <c r="B30" s="60"/>
      <c r="C30" s="86" t="s">
        <v>84</v>
      </c>
      <c r="D30" s="108" t="s">
        <v>85</v>
      </c>
      <c r="E30" s="70" t="s">
        <v>86</v>
      </c>
      <c r="F30" s="65" t="s">
        <v>87</v>
      </c>
      <c r="G30" s="65">
        <v>30</v>
      </c>
      <c r="H30" s="65">
        <v>750</v>
      </c>
      <c r="I30" s="65" t="s">
        <v>21</v>
      </c>
      <c r="J30" s="65" t="s">
        <v>66</v>
      </c>
      <c r="K30" s="65">
        <v>30</v>
      </c>
      <c r="L30" s="73" t="s">
        <v>15</v>
      </c>
      <c r="M30" s="62" t="s">
        <v>88</v>
      </c>
      <c r="N30" s="92">
        <v>40</v>
      </c>
    </row>
    <row r="31" spans="2:14" ht="72" customHeight="1" x14ac:dyDescent="0.25">
      <c r="B31" s="60"/>
      <c r="C31" s="86"/>
      <c r="D31" s="109"/>
      <c r="E31" s="71"/>
      <c r="F31" s="66"/>
      <c r="G31" s="66"/>
      <c r="H31" s="66"/>
      <c r="I31" s="66"/>
      <c r="J31" s="66"/>
      <c r="K31" s="66"/>
      <c r="L31" s="74"/>
      <c r="M31" s="63"/>
      <c r="N31" s="93"/>
    </row>
    <row r="32" spans="2:14" ht="12.75" customHeight="1" x14ac:dyDescent="0.25">
      <c r="B32" s="60"/>
      <c r="C32" s="86"/>
      <c r="D32" s="109"/>
      <c r="E32" s="71"/>
      <c r="F32" s="66"/>
      <c r="G32" s="66"/>
      <c r="H32" s="66"/>
      <c r="I32" s="66"/>
      <c r="J32" s="66"/>
      <c r="K32" s="66"/>
      <c r="L32" s="74"/>
      <c r="M32" s="63"/>
      <c r="N32" s="94"/>
    </row>
    <row r="33" spans="2:14" ht="31.5" hidden="1" customHeight="1" x14ac:dyDescent="0.25">
      <c r="B33" s="60"/>
      <c r="C33" s="86"/>
      <c r="D33" s="109"/>
      <c r="E33" s="71"/>
      <c r="F33" s="66"/>
      <c r="G33" s="66"/>
      <c r="H33" s="66"/>
      <c r="I33" s="66"/>
      <c r="J33" s="66"/>
      <c r="K33" s="66"/>
      <c r="L33" s="74"/>
      <c r="M33" s="63"/>
      <c r="N33" s="15"/>
    </row>
    <row r="34" spans="2:14" ht="44.25" hidden="1" customHeight="1" x14ac:dyDescent="0.25">
      <c r="B34" s="60"/>
      <c r="C34" s="86"/>
      <c r="D34" s="109"/>
      <c r="E34" s="71"/>
      <c r="F34" s="66"/>
      <c r="G34" s="66"/>
      <c r="H34" s="66"/>
      <c r="I34" s="66"/>
      <c r="J34" s="66"/>
      <c r="K34" s="66"/>
      <c r="L34" s="74"/>
      <c r="M34" s="63"/>
      <c r="N34" s="15"/>
    </row>
    <row r="35" spans="2:14" ht="42.75" hidden="1" customHeight="1" x14ac:dyDescent="0.25">
      <c r="B35" s="60"/>
      <c r="C35" s="86"/>
      <c r="D35" s="109"/>
      <c r="E35" s="71"/>
      <c r="F35" s="66"/>
      <c r="G35" s="66"/>
      <c r="H35" s="66"/>
      <c r="I35" s="66"/>
      <c r="J35" s="66"/>
      <c r="K35" s="66"/>
      <c r="L35" s="74"/>
      <c r="M35" s="63"/>
      <c r="N35" s="15"/>
    </row>
    <row r="36" spans="2:14" ht="42" hidden="1" customHeight="1" x14ac:dyDescent="0.25">
      <c r="B36" s="60"/>
      <c r="C36" s="86"/>
      <c r="D36" s="109"/>
      <c r="E36" s="71"/>
      <c r="F36" s="66"/>
      <c r="G36" s="66"/>
      <c r="H36" s="66"/>
      <c r="I36" s="66"/>
      <c r="J36" s="66"/>
      <c r="K36" s="66"/>
      <c r="L36" s="74"/>
      <c r="M36" s="63"/>
      <c r="N36" s="15"/>
    </row>
    <row r="37" spans="2:14" ht="42.75" hidden="1" customHeight="1" x14ac:dyDescent="0.25">
      <c r="B37" s="60"/>
      <c r="C37" s="86"/>
      <c r="D37" s="109"/>
      <c r="E37" s="71"/>
      <c r="F37" s="66"/>
      <c r="G37" s="66"/>
      <c r="H37" s="66"/>
      <c r="I37" s="66"/>
      <c r="J37" s="66"/>
      <c r="K37" s="66"/>
      <c r="L37" s="74"/>
      <c r="M37" s="63"/>
      <c r="N37" s="15"/>
    </row>
    <row r="38" spans="2:14" ht="55.5" hidden="1" customHeight="1" x14ac:dyDescent="0.25">
      <c r="B38" s="60"/>
      <c r="C38" s="86"/>
      <c r="D38" s="110"/>
      <c r="E38" s="72"/>
      <c r="F38" s="67"/>
      <c r="G38" s="67"/>
      <c r="H38" s="67"/>
      <c r="I38" s="67"/>
      <c r="J38" s="67"/>
      <c r="K38" s="67"/>
      <c r="L38" s="75"/>
      <c r="M38" s="64"/>
      <c r="N38" s="15"/>
    </row>
    <row r="39" spans="2:14" ht="24.95" customHeight="1" x14ac:dyDescent="0.25">
      <c r="B39" s="76" t="s">
        <v>58</v>
      </c>
      <c r="C39" s="77"/>
      <c r="D39" s="78"/>
      <c r="E39" s="78"/>
      <c r="F39" s="79"/>
      <c r="G39" s="38">
        <f>SUM(G19:G38)</f>
        <v>52</v>
      </c>
      <c r="H39" s="38">
        <f>SUM(H19:H38)</f>
        <v>1300</v>
      </c>
      <c r="I39" s="54"/>
      <c r="J39" s="54"/>
      <c r="K39" s="38">
        <f>SUM(K19:K38)</f>
        <v>300</v>
      </c>
      <c r="L39" s="54"/>
      <c r="M39" s="39"/>
      <c r="N39" s="16"/>
    </row>
    <row r="40" spans="2:14" ht="80.45" customHeight="1" x14ac:dyDescent="0.25">
      <c r="B40" s="82" t="s">
        <v>89</v>
      </c>
      <c r="C40" s="83"/>
      <c r="D40" s="111" t="s">
        <v>90</v>
      </c>
      <c r="E40" s="42" t="s">
        <v>91</v>
      </c>
      <c r="F40" s="31" t="s">
        <v>20</v>
      </c>
      <c r="G40" s="31">
        <v>3</v>
      </c>
      <c r="H40" s="31">
        <v>75</v>
      </c>
      <c r="I40" s="31" t="s">
        <v>92</v>
      </c>
      <c r="J40" s="31" t="s">
        <v>93</v>
      </c>
      <c r="K40" s="31">
        <v>75</v>
      </c>
      <c r="L40" s="43"/>
      <c r="M40" s="44" t="s">
        <v>94</v>
      </c>
      <c r="N40" s="16"/>
    </row>
    <row r="41" spans="2:14" ht="33" customHeight="1" x14ac:dyDescent="0.25">
      <c r="B41" s="84"/>
      <c r="C41" s="85"/>
      <c r="D41" s="87" t="s">
        <v>95</v>
      </c>
      <c r="E41" s="88"/>
      <c r="F41" s="88"/>
      <c r="G41" s="88"/>
      <c r="H41" s="88"/>
      <c r="I41" s="88"/>
      <c r="J41" s="88"/>
      <c r="K41" s="88"/>
      <c r="L41" s="88"/>
      <c r="M41" s="88"/>
      <c r="N41" s="16"/>
    </row>
    <row r="42" spans="2:14" ht="24.95" customHeight="1" x14ac:dyDescent="0.25">
      <c r="B42" s="76" t="s">
        <v>58</v>
      </c>
      <c r="C42" s="77"/>
      <c r="D42" s="78"/>
      <c r="E42" s="78"/>
      <c r="F42" s="79"/>
      <c r="G42" s="38">
        <f>SUM(G20,G30,G40)</f>
        <v>53</v>
      </c>
      <c r="H42" s="38">
        <f>SUM(H20,H30,H40)</f>
        <v>1325</v>
      </c>
      <c r="I42" s="54"/>
      <c r="J42" s="54"/>
      <c r="K42" s="38">
        <f>SUM(K20:K38,K40)</f>
        <v>345</v>
      </c>
      <c r="L42" s="54"/>
      <c r="M42" s="55"/>
      <c r="N42" s="16"/>
    </row>
    <row r="43" spans="2:14" ht="30" customHeight="1" x14ac:dyDescent="0.25">
      <c r="B43" s="80" t="s">
        <v>96</v>
      </c>
      <c r="C43" s="81"/>
      <c r="D43" s="100" t="s">
        <v>97</v>
      </c>
      <c r="E43" s="22" t="s">
        <v>98</v>
      </c>
      <c r="F43" s="23" t="s">
        <v>20</v>
      </c>
      <c r="G43" s="45">
        <v>4</v>
      </c>
      <c r="H43" s="25">
        <v>100</v>
      </c>
      <c r="I43" s="25" t="s">
        <v>42</v>
      </c>
      <c r="J43" s="23" t="s">
        <v>28</v>
      </c>
      <c r="K43" s="23">
        <v>60</v>
      </c>
      <c r="L43" s="43"/>
      <c r="M43" s="14" t="s">
        <v>99</v>
      </c>
      <c r="N43" s="16"/>
    </row>
    <row r="44" spans="2:14" ht="30" customHeight="1" x14ac:dyDescent="0.25">
      <c r="B44" s="80"/>
      <c r="C44" s="81"/>
      <c r="D44" s="100" t="s">
        <v>100</v>
      </c>
      <c r="E44" s="28" t="s">
        <v>101</v>
      </c>
      <c r="F44" s="23" t="s">
        <v>20</v>
      </c>
      <c r="G44" s="45">
        <v>2</v>
      </c>
      <c r="H44" s="25">
        <v>50</v>
      </c>
      <c r="I44" s="25" t="s">
        <v>42</v>
      </c>
      <c r="J44" s="23" t="s">
        <v>28</v>
      </c>
      <c r="K44" s="23">
        <v>28</v>
      </c>
      <c r="L44" s="43"/>
      <c r="M44" s="14" t="s">
        <v>102</v>
      </c>
      <c r="N44" s="16"/>
    </row>
    <row r="45" spans="2:14" ht="47.45" customHeight="1" x14ac:dyDescent="0.25">
      <c r="B45" s="80"/>
      <c r="C45" s="81"/>
      <c r="D45" s="101" t="s">
        <v>103</v>
      </c>
      <c r="E45" s="22" t="s">
        <v>104</v>
      </c>
      <c r="F45" s="31" t="s">
        <v>20</v>
      </c>
      <c r="G45" s="27">
        <v>2</v>
      </c>
      <c r="H45" s="25">
        <v>50</v>
      </c>
      <c r="I45" s="25" t="s">
        <v>21</v>
      </c>
      <c r="J45" s="31" t="s">
        <v>105</v>
      </c>
      <c r="K45" s="31">
        <v>32</v>
      </c>
      <c r="L45" s="43"/>
      <c r="M45" s="14" t="s">
        <v>106</v>
      </c>
      <c r="N45" s="16"/>
    </row>
    <row r="46" spans="2:14" ht="30" customHeight="1" x14ac:dyDescent="0.25">
      <c r="B46" s="80"/>
      <c r="C46" s="81"/>
      <c r="D46" s="100" t="s">
        <v>107</v>
      </c>
      <c r="E46" s="22" t="s">
        <v>108</v>
      </c>
      <c r="F46" s="23" t="s">
        <v>20</v>
      </c>
      <c r="G46" s="45">
        <v>4</v>
      </c>
      <c r="H46" s="25">
        <v>100</v>
      </c>
      <c r="I46" s="25" t="s">
        <v>21</v>
      </c>
      <c r="J46" s="23" t="s">
        <v>109</v>
      </c>
      <c r="K46" s="23">
        <v>60</v>
      </c>
      <c r="L46" s="43"/>
      <c r="M46" s="14" t="s">
        <v>110</v>
      </c>
      <c r="N46" s="16"/>
    </row>
    <row r="47" spans="2:14" ht="43.15" customHeight="1" x14ac:dyDescent="0.25">
      <c r="B47" s="80"/>
      <c r="C47" s="81"/>
      <c r="D47" s="102" t="s">
        <v>111</v>
      </c>
      <c r="E47" s="22" t="s">
        <v>112</v>
      </c>
      <c r="F47" s="23" t="s">
        <v>20</v>
      </c>
      <c r="G47" s="29">
        <v>2</v>
      </c>
      <c r="H47" s="25">
        <v>50</v>
      </c>
      <c r="I47" s="25" t="s">
        <v>42</v>
      </c>
      <c r="J47" s="23" t="s">
        <v>22</v>
      </c>
      <c r="K47" s="23">
        <v>32</v>
      </c>
      <c r="L47" s="43"/>
      <c r="M47" s="14" t="s">
        <v>113</v>
      </c>
      <c r="N47" s="16"/>
    </row>
    <row r="48" spans="2:14" ht="30" customHeight="1" x14ac:dyDescent="0.25">
      <c r="B48" s="80"/>
      <c r="C48" s="81"/>
      <c r="D48" s="100" t="s">
        <v>114</v>
      </c>
      <c r="E48" s="22" t="s">
        <v>115</v>
      </c>
      <c r="F48" s="23" t="s">
        <v>20</v>
      </c>
      <c r="G48" s="45">
        <v>2</v>
      </c>
      <c r="H48" s="25">
        <v>50</v>
      </c>
      <c r="I48" s="25" t="s">
        <v>42</v>
      </c>
      <c r="J48" s="23" t="s">
        <v>43</v>
      </c>
      <c r="K48" s="23">
        <v>32</v>
      </c>
      <c r="L48" s="43"/>
      <c r="M48" s="14" t="s">
        <v>116</v>
      </c>
      <c r="N48" s="16"/>
    </row>
    <row r="49" spans="2:14" ht="30" customHeight="1" x14ac:dyDescent="0.25">
      <c r="B49" s="80"/>
      <c r="C49" s="81"/>
      <c r="D49" s="112" t="s">
        <v>117</v>
      </c>
      <c r="E49" s="28" t="s">
        <v>118</v>
      </c>
      <c r="F49" s="23" t="s">
        <v>20</v>
      </c>
      <c r="G49" s="45">
        <v>4</v>
      </c>
      <c r="H49" s="25">
        <v>100</v>
      </c>
      <c r="I49" s="25" t="s">
        <v>42</v>
      </c>
      <c r="J49" s="23" t="s">
        <v>22</v>
      </c>
      <c r="K49" s="23">
        <v>60</v>
      </c>
      <c r="L49" s="43"/>
      <c r="M49" s="14" t="s">
        <v>119</v>
      </c>
      <c r="N49" s="16"/>
    </row>
    <row r="50" spans="2:14" ht="30" customHeight="1" x14ac:dyDescent="0.25">
      <c r="B50" s="80"/>
      <c r="C50" s="81"/>
      <c r="D50" s="99" t="s">
        <v>120</v>
      </c>
      <c r="E50" s="22" t="s">
        <v>121</v>
      </c>
      <c r="F50" s="23" t="s">
        <v>122</v>
      </c>
      <c r="G50" s="23">
        <v>2</v>
      </c>
      <c r="H50" s="23">
        <v>50</v>
      </c>
      <c r="I50" s="23" t="s">
        <v>42</v>
      </c>
      <c r="J50" s="23" t="s">
        <v>43</v>
      </c>
      <c r="K50" s="23">
        <v>50</v>
      </c>
      <c r="L50" s="43"/>
      <c r="M50" s="14" t="s">
        <v>123</v>
      </c>
      <c r="N50" s="16"/>
    </row>
    <row r="51" spans="2:14" ht="30" customHeight="1" x14ac:dyDescent="0.25">
      <c r="B51" s="80"/>
      <c r="C51" s="81"/>
      <c r="D51" s="113" t="s">
        <v>124</v>
      </c>
      <c r="E51" s="46" t="s">
        <v>125</v>
      </c>
      <c r="F51" s="47" t="s">
        <v>20</v>
      </c>
      <c r="G51" s="48">
        <v>2</v>
      </c>
      <c r="H51" s="49">
        <v>50</v>
      </c>
      <c r="I51" s="49" t="s">
        <v>21</v>
      </c>
      <c r="J51" s="47" t="s">
        <v>126</v>
      </c>
      <c r="K51" s="47">
        <v>42</v>
      </c>
      <c r="L51" s="50"/>
      <c r="M51" s="51" t="s">
        <v>127</v>
      </c>
      <c r="N51" s="16"/>
    </row>
    <row r="52" spans="2:14" ht="31.5" customHeight="1" x14ac:dyDescent="0.25">
      <c r="B52" s="80"/>
      <c r="C52" s="81"/>
      <c r="D52" s="105" t="s">
        <v>128</v>
      </c>
      <c r="E52" s="28" t="s">
        <v>129</v>
      </c>
      <c r="F52" s="23" t="s">
        <v>130</v>
      </c>
      <c r="G52" s="48">
        <v>1</v>
      </c>
      <c r="H52" s="49">
        <v>30</v>
      </c>
      <c r="I52" s="49" t="s">
        <v>47</v>
      </c>
      <c r="J52" s="23" t="s">
        <v>131</v>
      </c>
      <c r="K52" s="23">
        <v>30</v>
      </c>
      <c r="L52" s="43"/>
      <c r="M52" s="14" t="s">
        <v>132</v>
      </c>
      <c r="N52" s="16"/>
    </row>
    <row r="53" spans="2:14" ht="31.5" customHeight="1" x14ac:dyDescent="0.25">
      <c r="B53" s="80"/>
      <c r="C53" s="81"/>
      <c r="D53" s="105" t="s">
        <v>133</v>
      </c>
      <c r="E53" s="28" t="s">
        <v>134</v>
      </c>
      <c r="F53" s="23" t="s">
        <v>20</v>
      </c>
      <c r="G53" s="48">
        <v>1</v>
      </c>
      <c r="H53" s="49">
        <v>25</v>
      </c>
      <c r="I53" s="49" t="s">
        <v>47</v>
      </c>
      <c r="J53" s="23" t="s">
        <v>32</v>
      </c>
      <c r="K53" s="23">
        <v>15</v>
      </c>
      <c r="L53" s="43"/>
      <c r="M53" s="14" t="s">
        <v>135</v>
      </c>
      <c r="N53" s="16"/>
    </row>
    <row r="54" spans="2:14" ht="24.95" customHeight="1" x14ac:dyDescent="0.25">
      <c r="B54" s="76" t="s">
        <v>58</v>
      </c>
      <c r="C54" s="77"/>
      <c r="D54" s="78"/>
      <c r="E54" s="78"/>
      <c r="F54" s="79"/>
      <c r="G54" s="1">
        <f>SUM(G43:G53)</f>
        <v>26</v>
      </c>
      <c r="H54" s="1">
        <f>SUM(H43:H53)</f>
        <v>655</v>
      </c>
      <c r="I54" s="56"/>
      <c r="J54" s="56"/>
      <c r="K54" s="1">
        <f>SUM(K43:K53)</f>
        <v>441</v>
      </c>
      <c r="L54" s="56"/>
      <c r="M54" s="57"/>
      <c r="N54" s="16"/>
    </row>
    <row r="55" spans="2:14" ht="24.95" customHeight="1" x14ac:dyDescent="0.25">
      <c r="B55" s="76" t="s">
        <v>136</v>
      </c>
      <c r="C55" s="77"/>
      <c r="D55" s="78"/>
      <c r="E55" s="78"/>
      <c r="F55" s="79"/>
      <c r="G55" s="1">
        <f>SUM(G18,G39,G40,G54)</f>
        <v>109</v>
      </c>
      <c r="H55" s="1">
        <f>SUM(H18,H39,H40,H54)</f>
        <v>2730</v>
      </c>
      <c r="I55" s="56"/>
      <c r="J55" s="56"/>
      <c r="K55" s="1">
        <f>SUM(K18,K39,K40,K54)</f>
        <v>1332</v>
      </c>
      <c r="L55" s="58" t="s">
        <v>137</v>
      </c>
      <c r="M55" s="57"/>
      <c r="N55" s="16"/>
    </row>
    <row r="56" spans="2:14" ht="34.9" customHeight="1" x14ac:dyDescent="0.25">
      <c r="B56" s="5"/>
      <c r="C56" s="6"/>
      <c r="D56" s="6"/>
      <c r="E56" s="6"/>
      <c r="F56" s="6"/>
      <c r="G56" s="6"/>
      <c r="H56" s="6"/>
      <c r="I56" s="56"/>
      <c r="J56" s="56"/>
      <c r="K56" s="1"/>
      <c r="L56" s="58">
        <f>SUM(N9:N53)</f>
        <v>72</v>
      </c>
      <c r="M56" s="59"/>
      <c r="N56" s="16"/>
    </row>
    <row r="57" spans="2:14" ht="105" customHeight="1" x14ac:dyDescent="0.25">
      <c r="B57" s="95" t="s">
        <v>138</v>
      </c>
      <c r="C57" s="95"/>
      <c r="D57" s="95"/>
      <c r="E57" s="3"/>
      <c r="F57" s="3"/>
      <c r="G57" s="3"/>
      <c r="H57" s="3"/>
      <c r="I57" s="3"/>
      <c r="J57" s="3"/>
      <c r="K57" s="3"/>
      <c r="L57" s="3"/>
      <c r="M57" s="3"/>
    </row>
    <row r="58" spans="2:14" ht="64.150000000000006" customHeight="1" x14ac:dyDescent="0.25">
      <c r="B58" s="96" t="s">
        <v>139</v>
      </c>
      <c r="C58" s="96"/>
      <c r="D58" s="96"/>
      <c r="E58" s="4"/>
      <c r="F58" s="4"/>
      <c r="G58" s="4"/>
      <c r="H58" s="4"/>
      <c r="I58" s="4"/>
      <c r="J58" s="4"/>
      <c r="K58" s="4"/>
      <c r="L58" s="4"/>
      <c r="M58" s="4"/>
    </row>
    <row r="59" spans="2:14" ht="30.6" customHeight="1" x14ac:dyDescent="0.25">
      <c r="B59" s="95" t="s">
        <v>140</v>
      </c>
      <c r="C59" s="95"/>
      <c r="D59" s="95"/>
    </row>
    <row r="60" spans="2:14" ht="33" customHeight="1" x14ac:dyDescent="0.25">
      <c r="B60" s="8" t="s">
        <v>141</v>
      </c>
    </row>
    <row r="61" spans="2:14" x14ac:dyDescent="0.25">
      <c r="C61" s="7"/>
      <c r="D61" s="7"/>
    </row>
    <row r="62" spans="2:14" ht="40.15" customHeight="1" x14ac:dyDescent="0.25"/>
  </sheetData>
  <sheetProtection formatCells="0" formatRows="0" insertRows="0" deleteRows="0" sort="0" autoFilter="0" pivotTables="0"/>
  <mergeCells count="37">
    <mergeCell ref="B1:N1"/>
    <mergeCell ref="N20:N29"/>
    <mergeCell ref="N30:N32"/>
    <mergeCell ref="B57:D57"/>
    <mergeCell ref="B58:D58"/>
    <mergeCell ref="B59:D59"/>
    <mergeCell ref="H30:H38"/>
    <mergeCell ref="G20:G29"/>
    <mergeCell ref="H20:H29"/>
    <mergeCell ref="K20:K29"/>
    <mergeCell ref="I30:I38"/>
    <mergeCell ref="B55:F55"/>
    <mergeCell ref="B43:C53"/>
    <mergeCell ref="B54:F54"/>
    <mergeCell ref="B19:B38"/>
    <mergeCell ref="B40:C41"/>
    <mergeCell ref="C30:C38"/>
    <mergeCell ref="F30:F38"/>
    <mergeCell ref="B39:F39"/>
    <mergeCell ref="B42:F42"/>
    <mergeCell ref="D41:M41"/>
    <mergeCell ref="J30:J38"/>
    <mergeCell ref="G30:G38"/>
    <mergeCell ref="B9:B17"/>
    <mergeCell ref="B2:M2"/>
    <mergeCell ref="M30:M38"/>
    <mergeCell ref="F20:F29"/>
    <mergeCell ref="I20:I29"/>
    <mergeCell ref="J20:J29"/>
    <mergeCell ref="C10:C17"/>
    <mergeCell ref="D30:D38"/>
    <mergeCell ref="E30:E38"/>
    <mergeCell ref="K30:K38"/>
    <mergeCell ref="L30:L38"/>
    <mergeCell ref="B18:F18"/>
    <mergeCell ref="L20:L29"/>
    <mergeCell ref="C20:C29"/>
  </mergeCells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2025-06-17T13:08:49Z</dcterms:modified>
  <cp:category/>
  <cp:contentStatus/>
</cp:coreProperties>
</file>